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14"/>
  <workbookPr/>
  <mc:AlternateContent xmlns:mc="http://schemas.openxmlformats.org/markup-compatibility/2006">
    <mc:Choice Requires="x15">
      <x15ac:absPath xmlns:x15ac="http://schemas.microsoft.com/office/spreadsheetml/2010/11/ac" url="C:\Users\user\Downloads\"/>
    </mc:Choice>
  </mc:AlternateContent>
  <xr:revisionPtr revIDLastSave="13" documentId="13_ncr:1_{3D7F593C-5281-4310-AF22-7C73BFB8BBEA}" xr6:coauthVersionLast="47" xr6:coauthVersionMax="47" xr10:uidLastSave="{707745CC-7743-4EB5-9CD3-C5869C5BCA0A}"/>
  <bookViews>
    <workbookView xWindow="0" yWindow="0" windowWidth="28800" windowHeight="12135" xr2:uid="{00000000-000D-0000-FFFF-FFFF00000000}"/>
  </bookViews>
  <sheets>
    <sheet name="計画表（見本）" sheetId="4" r:id="rId1"/>
    <sheet name="積算様式（見本）" sheetId="5" r:id="rId2"/>
    <sheet name="計画表" sheetId="1" r:id="rId3"/>
    <sheet name="積算様式" sheetId="2" r:id="rId4"/>
    <sheet name="確約書" sheetId="3" r:id="rId5"/>
  </sheets>
  <definedNames>
    <definedName name="_xlnm.Print_Area" localSheetId="2">計画表!$B$1:$I$28</definedName>
    <definedName name="_xlnm.Print_Area" localSheetId="0">'計画表（見本）'!$B$1:$I$28</definedName>
    <definedName name="_xlnm.Print_Area" localSheetId="3">積算様式!$B$1:$O$33</definedName>
    <definedName name="_xlnm.Print_Area" localSheetId="1">'積算様式（見本）'!$B$1:$O$33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 i="5" l="1"/>
  <c r="E13" i="5" s="1"/>
  <c r="F13" i="5" s="1"/>
  <c r="E9" i="5"/>
  <c r="G9" i="5" s="1"/>
  <c r="E7" i="5"/>
  <c r="G7" i="5" s="1"/>
  <c r="N7" i="5" s="1"/>
  <c r="H33" i="2"/>
  <c r="H33" i="5"/>
  <c r="H32" i="5"/>
  <c r="H31" i="5"/>
  <c r="G11" i="5"/>
  <c r="N11" i="5" s="1"/>
  <c r="D9" i="5"/>
  <c r="D14" i="5" s="1"/>
  <c r="D8" i="5"/>
  <c r="D13" i="5" s="1"/>
  <c r="D7" i="5"/>
  <c r="D12" i="5" s="1"/>
  <c r="E14" i="5" l="1"/>
  <c r="F14" i="5" s="1"/>
  <c r="E12" i="5"/>
  <c r="N9" i="5"/>
  <c r="G8" i="5"/>
  <c r="N8" i="5" s="1"/>
  <c r="G13" i="5"/>
  <c r="N13" i="5" s="1"/>
  <c r="H32" i="2"/>
  <c r="H31" i="2"/>
  <c r="E8" i="2"/>
  <c r="E13" i="2" s="1"/>
  <c r="F13" i="2" s="1"/>
  <c r="E9" i="2"/>
  <c r="E14" i="2" s="1"/>
  <c r="F14" i="2" s="1"/>
  <c r="E7" i="2"/>
  <c r="E12" i="2" s="1"/>
  <c r="F12" i="2" s="1"/>
  <c r="D7" i="2"/>
  <c r="G7" i="2"/>
  <c r="N7" i="2" s="1"/>
  <c r="D8" i="2"/>
  <c r="G8" i="2"/>
  <c r="N8" i="2" s="1"/>
  <c r="D9" i="2"/>
  <c r="G9" i="2"/>
  <c r="N9" i="2" s="1"/>
  <c r="G11" i="2"/>
  <c r="N11" i="2"/>
  <c r="D12" i="2"/>
  <c r="G12" i="2"/>
  <c r="N12" i="2" s="1"/>
  <c r="D13" i="2"/>
  <c r="G13" i="2"/>
  <c r="N13" i="2" s="1"/>
  <c r="D14" i="2"/>
  <c r="G14" i="2"/>
  <c r="N14" i="2" s="1"/>
  <c r="N10" i="5" l="1"/>
  <c r="G14" i="5"/>
  <c r="N14" i="5" s="1"/>
  <c r="F12" i="5"/>
  <c r="G12" i="5"/>
  <c r="N12" i="5" s="1"/>
  <c r="N15" i="2"/>
  <c r="N10" i="2"/>
  <c r="N15" i="5" l="1"/>
  <c r="N16" i="5" s="1"/>
  <c r="N1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行政情報化推進課</author>
    <author>user</author>
  </authors>
  <commentList>
    <comment ref="D14" authorId="0" shapeId="0" xr:uid="{5F25E0F7-FAD6-403E-83BF-117665EF47D8}">
      <text>
        <r>
          <rPr>
            <b/>
            <sz val="16"/>
            <color indexed="81"/>
            <rFont val="游ゴシック"/>
            <family val="3"/>
            <charset val="128"/>
            <scheme val="minor"/>
          </rPr>
          <t>202○/○/○と入力。</t>
        </r>
      </text>
    </comment>
    <comment ref="I15" authorId="1" shapeId="0" xr:uid="{4150C8CF-AC42-4D69-B3C1-B5F0CC19D1ED}">
      <text>
        <r>
          <rPr>
            <b/>
            <sz val="16"/>
            <color indexed="81"/>
            <rFont val="游ゴシック"/>
            <family val="3"/>
            <charset val="128"/>
          </rPr>
          <t>①全ての必要情報を入力
②印刷し押印したものをスキャン
③PDF形式で提出
※上記不可の場合はExcelファイルのままご提出ください。</t>
        </r>
      </text>
    </comment>
    <comment ref="D18" authorId="0" shapeId="0" xr:uid="{1ABCBC13-7F2E-4B2C-9F98-6885F4A2390F}">
      <text>
        <r>
          <rPr>
            <b/>
            <sz val="16"/>
            <color indexed="81"/>
            <rFont val="游ゴシック"/>
            <family val="3"/>
            <charset val="128"/>
          </rPr>
          <t>202○/○/○と入力。</t>
        </r>
      </text>
    </comment>
    <comment ref="D19" authorId="0" shapeId="0" xr:uid="{505A9B84-8725-43FE-9B89-5D963CA54B12}">
      <text>
        <r>
          <rPr>
            <b/>
            <sz val="16"/>
            <color indexed="81"/>
            <rFont val="游ゴシック"/>
            <family val="3"/>
            <charset val="128"/>
          </rPr>
          <t>午前 or 午後</t>
        </r>
      </text>
    </comment>
    <comment ref="D20" authorId="0" shapeId="0" xr:uid="{7D21229D-820F-4C78-874C-E318E5F3276F}">
      <text>
        <r>
          <rPr>
            <b/>
            <sz val="16"/>
            <color indexed="81"/>
            <rFont val="游ゴシック"/>
            <family val="3"/>
            <charset val="128"/>
          </rPr>
          <t>改行する時は、
「ALT]＋「Enter]</t>
        </r>
      </text>
    </comment>
    <comment ref="B21" authorId="1" shapeId="0" xr:uid="{E0334F4B-82FD-41BE-975E-FD28BFF73DE5}">
      <text>
        <r>
          <rPr>
            <b/>
            <sz val="16"/>
            <color indexed="81"/>
            <rFont val="游ゴシック"/>
            <family val="3"/>
            <charset val="128"/>
          </rPr>
          <t>短期入所プラン作成を行った者の役職及び氏名を入力。</t>
        </r>
      </text>
    </comment>
    <comment ref="D22" authorId="0" shapeId="0" xr:uid="{7070479A-0681-45A6-B057-CEE7C2053048}">
      <text>
        <r>
          <rPr>
            <b/>
            <sz val="16"/>
            <color indexed="81"/>
            <rFont val="游ゴシック"/>
            <family val="3"/>
            <charset val="128"/>
          </rPr>
          <t>202○/○/○と入力。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なし</author>
  </authors>
  <commentList>
    <comment ref="B17" authorId="0" shapeId="0" xr:uid="{00000000-0006-0000-0200-000002000000}">
      <text>
        <r>
          <rPr>
            <sz val="11"/>
            <rFont val="ＭＳ Ｐゴシック"/>
            <family val="3"/>
            <charset val="128"/>
          </rPr>
          <t>○を変更すること。</t>
        </r>
      </text>
    </comment>
  </commentList>
</comments>
</file>

<file path=xl/sharedStrings.xml><?xml version="1.0" encoding="utf-8"?>
<sst xmlns="http://schemas.openxmlformats.org/spreadsheetml/2006/main" count="272" uniqueCount="87">
  <si>
    <t>７．添付書類（４）その他博報堂プロダクツが指示する書面等</t>
  </si>
  <si>
    <t>　（実施細目第３条　第１項第二号　ニ関係）</t>
  </si>
  <si>
    <t>短期入院の入院計画表（短期入院プラン）</t>
    <rPh sb="7" eb="9">
      <t>ケイカク</t>
    </rPh>
    <phoneticPr fontId="2"/>
  </si>
  <si>
    <t>【短期入院の入院計画表】</t>
    <phoneticPr fontId="2"/>
  </si>
  <si>
    <t xml:space="preserve"> 1．協力病院名</t>
    <phoneticPr fontId="2"/>
  </si>
  <si>
    <t>社会医療法人国交会 自動車病院</t>
    <rPh sb="0" eb="2">
      <t>シャカイ</t>
    </rPh>
    <rPh sb="2" eb="4">
      <t>イリョウ</t>
    </rPh>
    <rPh sb="4" eb="6">
      <t>ホウジン</t>
    </rPh>
    <rPh sb="6" eb="8">
      <t>コッコウ</t>
    </rPh>
    <rPh sb="8" eb="9">
      <t>カイ</t>
    </rPh>
    <phoneticPr fontId="2"/>
  </si>
  <si>
    <t xml:space="preserve"> 2．短期入院希望者</t>
    <phoneticPr fontId="2"/>
  </si>
  <si>
    <t>氏　名</t>
    <phoneticPr fontId="2"/>
  </si>
  <si>
    <t>短期入院される方</t>
    <phoneticPr fontId="2"/>
  </si>
  <si>
    <t>○○　○○</t>
    <phoneticPr fontId="2"/>
  </si>
  <si>
    <t>(介護料受給資格認定番号)</t>
    <phoneticPr fontId="2"/>
  </si>
  <si>
    <t>XXX-XXXX-XXXXX（12桁の番号）</t>
    <rPh sb="17" eb="18">
      <t>ケタ</t>
    </rPh>
    <rPh sb="19" eb="21">
      <t>バンゴウ</t>
    </rPh>
    <phoneticPr fontId="2"/>
  </si>
  <si>
    <t>介護されている方</t>
    <phoneticPr fontId="2"/>
  </si>
  <si>
    <t>住　所</t>
    <phoneticPr fontId="2"/>
  </si>
  <si>
    <t>○○○○○○○○○○○○○○</t>
    <phoneticPr fontId="2"/>
  </si>
  <si>
    <t xml:space="preserve"> 3．短期入院相談受付日（初日）</t>
    <rPh sb="7" eb="9">
      <t>ソウダン</t>
    </rPh>
    <phoneticPr fontId="2"/>
  </si>
  <si>
    <t xml:space="preserve"> 4．協力病院における短期入院プラン作成に携わった者の役職及び氏名</t>
    <rPh sb="11" eb="13">
      <t>タンキ</t>
    </rPh>
    <rPh sb="18" eb="20">
      <t>サクセイ</t>
    </rPh>
    <rPh sb="21" eb="22">
      <t>タズサ</t>
    </rPh>
    <rPh sb="25" eb="26">
      <t>モノ</t>
    </rPh>
    <phoneticPr fontId="2"/>
  </si>
  <si>
    <t>①</t>
    <phoneticPr fontId="2"/>
  </si>
  <si>
    <t>（役職）</t>
    <phoneticPr fontId="2"/>
  </si>
  <si>
    <t>医師</t>
  </si>
  <si>
    <t>（氏名）</t>
    <phoneticPr fontId="2"/>
  </si>
  <si>
    <t>印</t>
    <rPh sb="0" eb="1">
      <t>イン</t>
    </rPh>
    <phoneticPr fontId="2"/>
  </si>
  <si>
    <t>②</t>
    <phoneticPr fontId="2"/>
  </si>
  <si>
    <t>看護師等</t>
  </si>
  <si>
    <t>③</t>
    <phoneticPr fontId="2"/>
  </si>
  <si>
    <t>MSW等</t>
  </si>
  <si>
    <t xml:space="preserve"> 5．訪問日</t>
    <phoneticPr fontId="2"/>
  </si>
  <si>
    <t xml:space="preserve"> 6．訪問時間</t>
    <phoneticPr fontId="2"/>
  </si>
  <si>
    <t>午前</t>
  </si>
  <si>
    <t xml:space="preserve"> 7．協力病院における短期入院に関する調整内容等</t>
    <phoneticPr fontId="2"/>
  </si>
  <si>
    <t>　短期入院される方や介護されている方からのご希望内容、協力病院における短期入院中に実施する（実施することができる）サービス内容、短期入院期間中の１日毎のスケジュール等、短期入院を希望される方や介護されている方との調整内容等を具体的に記入してください。</t>
  </si>
  <si>
    <t xml:space="preserve"> 8．入院計画表の作成者</t>
  </si>
  <si>
    <t>○○○</t>
    <phoneticPr fontId="2"/>
  </si>
  <si>
    <t xml:space="preserve"> 9．入院計画表手交(郵送)日</t>
  </si>
  <si>
    <t>【留意事項】</t>
    <phoneticPr fontId="2"/>
  </si>
  <si>
    <t>1.</t>
    <phoneticPr fontId="2"/>
  </si>
  <si>
    <t>　本入院計画表は、短期入院を希望する在宅重度後遺障害者や介護されている方（以下「利用者等」という。）と短期入院を受け入れる協力病院との間の意思疎通を図るため、協力病院が短期入院を希望する在宅重度後遺障害者の在宅家庭を訪問し、在宅重度後遺障害者の療養生活、介護されている方の介護手法等を事前に把握するとともに、実際に短期入院した時の協力病院におけるサービス内容や経過観察方法等について、利用者等と事前に調整するために作成するものです。</t>
    <phoneticPr fontId="2"/>
  </si>
  <si>
    <t>2.</t>
    <phoneticPr fontId="2"/>
  </si>
  <si>
    <t>　本入院計画表については、利用者等と十分調整した上で作成するとともに、必ず利用者等に手交（郵送）してください。</t>
    <phoneticPr fontId="2"/>
  </si>
  <si>
    <t>3.</t>
    <phoneticPr fontId="2"/>
  </si>
  <si>
    <t>　本様式は一例です。本様式内に記載されている事項が網羅されていれば、利用者等の現状、協力病院の受入体制等の実態に応じた様式で作成しても構いません。</t>
    <phoneticPr fontId="2"/>
  </si>
  <si>
    <t>（注1）</t>
    <phoneticPr fontId="2"/>
  </si>
  <si>
    <t>　「5.訪問日」及び「6.訪問時間」について、複数回、在宅家庭を訪問した場合には、すべての訪間日及び訪問時間を記入すること。</t>
  </si>
  <si>
    <t>（注2）</t>
    <phoneticPr fontId="2"/>
  </si>
  <si>
    <t>　当該様式内に必要事項が記入しきれない場合には、適宜、別の用紙を用いて作成すること。</t>
    <phoneticPr fontId="2"/>
  </si>
  <si>
    <t>【補助金積算様式】</t>
    <rPh sb="1" eb="4">
      <t>ホジョキン</t>
    </rPh>
    <rPh sb="4" eb="6">
      <t>セキサン</t>
    </rPh>
    <rPh sb="6" eb="8">
      <t>ヨウシキ</t>
    </rPh>
    <phoneticPr fontId="2"/>
  </si>
  <si>
    <t>（注意）</t>
    <phoneticPr fontId="2"/>
  </si>
  <si>
    <t>　本様式は、作成した「短期入院の入院計画表（短期入院プラン）」毎に作成して、当該計画表とともに、補助金交付申請書に添付すること。
　なお、本様式は、短期入院を希望された方や介護されている方にお渡しするものではないので、十分注意すること。</t>
    <phoneticPr fontId="2"/>
  </si>
  <si>
    <t>【補助金積算表】</t>
    <phoneticPr fontId="2"/>
  </si>
  <si>
    <t>　</t>
  </si>
  <si>
    <t>単　価</t>
    <phoneticPr fontId="2"/>
  </si>
  <si>
    <t>人数</t>
    <phoneticPr fontId="2"/>
  </si>
  <si>
    <t>補助対象経費</t>
    <phoneticPr fontId="2"/>
  </si>
  <si>
    <t>①人件費
　(注1)</t>
    <phoneticPr fontId="2"/>
  </si>
  <si>
    <t>＠</t>
    <phoneticPr fontId="2"/>
  </si>
  <si>
    <t>円</t>
    <rPh sb="0" eb="1">
      <t>エン</t>
    </rPh>
    <phoneticPr fontId="2"/>
  </si>
  <si>
    <t>×</t>
    <phoneticPr fontId="2"/>
  </si>
  <si>
    <t>人</t>
    <rPh sb="0" eb="1">
      <t>ニン</t>
    </rPh>
    <phoneticPr fontId="2"/>
  </si>
  <si>
    <t>＝</t>
    <phoneticPr fontId="2"/>
  </si>
  <si>
    <t>小　　　　計</t>
    <phoneticPr fontId="2"/>
  </si>
  <si>
    <t>円</t>
    <phoneticPr fontId="2"/>
  </si>
  <si>
    <t>②プラン（入院計画表）作成費</t>
    <phoneticPr fontId="2"/>
  </si>
  <si>
    <t>件</t>
    <rPh sb="0" eb="1">
      <t>ケン</t>
    </rPh>
    <phoneticPr fontId="2"/>
  </si>
  <si>
    <t>③交通費
　(注2)</t>
    <phoneticPr fontId="2"/>
  </si>
  <si>
    <t>小計</t>
    <phoneticPr fontId="2"/>
  </si>
  <si>
    <t>合計（①十②十③）</t>
    <phoneticPr fontId="2"/>
  </si>
  <si>
    <t>（注１）</t>
    <phoneticPr fontId="2"/>
  </si>
  <si>
    <t>①人件費において、看護師等には医療従事者を含め、MSW等には医療機関における福祉の専門職とし、「在宅訪問人数」の欄には、在宅訪問した実人数を記入する。また、「補助対象経費」の欄には、各単価に在宅訪問した実人数を乗じた金額を記入する（以下同じ。）。</t>
  </si>
  <si>
    <t>（注２）</t>
    <phoneticPr fontId="2"/>
  </si>
  <si>
    <r>
      <t>③交通費の「在宅訪問人数」の欄には、在宅家庭を訪問した</t>
    </r>
    <r>
      <rPr>
        <u/>
        <sz val="8"/>
        <rFont val="游ゴシック"/>
        <family val="3"/>
        <charset val="128"/>
      </rPr>
      <t>実人数</t>
    </r>
    <r>
      <rPr>
        <sz val="8"/>
        <rFont val="游ゴシック"/>
        <family val="3"/>
        <charset val="128"/>
      </rPr>
      <t>を記入すること。なお、複数回、在宅家庭を訪問した場合であっても交通費の積算は１回とする。</t>
    </r>
    <phoneticPr fontId="2"/>
  </si>
  <si>
    <t>(参考) 【短期入院プラン作成費の積算単価表】</t>
    <phoneticPr fontId="2"/>
  </si>
  <si>
    <t>人件費</t>
    <phoneticPr fontId="2"/>
  </si>
  <si>
    <t>単価</t>
    <phoneticPr fontId="2"/>
  </si>
  <si>
    <t>円／プラン1件あたり</t>
    <rPh sb="0" eb="1">
      <t>エン</t>
    </rPh>
    <phoneticPr fontId="2"/>
  </si>
  <si>
    <t>プラン（入院計画表）作成費</t>
    <phoneticPr fontId="2"/>
  </si>
  <si>
    <t>交通費</t>
  </si>
  <si>
    <t>円／在宅家庭1力所あたり</t>
    <rPh sb="0" eb="1">
      <t>エン</t>
    </rPh>
    <phoneticPr fontId="2"/>
  </si>
  <si>
    <t>（実施細目第３条　第１項第二号　ニ関係）</t>
  </si>
  <si>
    <t xml:space="preserve"> 4．協力病院における短期入院プラン作成に携わった者の役職及び氏名</t>
  </si>
  <si>
    <t>　「5.訪問日」及び「6.訪問時間」について、複数回、在宅家庭を訪問した場合には、すべての訪間日及び訪問時間を記入すること。</t>
    <rPh sb="6" eb="7">
      <t>ヒ</t>
    </rPh>
    <rPh sb="47" eb="48">
      <t>ヒ</t>
    </rPh>
    <phoneticPr fontId="2"/>
  </si>
  <si>
    <t>短期入院の入院計画表
（短期入院プラン）の作成に係る確約書</t>
  </si>
  <si>
    <t>申請者</t>
  </si>
  <si>
    <t>　令和○年○月○日付け文書をもって交付申請した令和７年度被害者保護増進等事業費補助金（自動車事故被害者支援体制等整備事業（短期入院協力事業））の補助対象事業（利用促進等事務費（短期入院プラン作成費）に係る事業）については、交付申請書兼実績報告書に添付した「短期入院の入院計画表（短期入院プラン）」の記載内容のとおり、当院の短期入院を希望する者に対して、当病院の担当者による在宅家庭訪問、在宅療養生活等の把握、短期入院に関する希望者との事前調整、同プランの作成及び手交（郵送）等を確実に実施したことを確約します。</t>
  </si>
  <si>
    <t>（注１）</t>
    <phoneticPr fontId="1"/>
  </si>
  <si>
    <t>　本書は、交付申請書に添付した「短期入院の入院計画表（短期入院プラン）」の件数（枚数）にかかわらず、１部作成して交付申請書に添付すること。</t>
    <phoneticPr fontId="1"/>
  </si>
  <si>
    <t>（注２）</t>
    <phoneticPr fontId="1"/>
  </si>
  <si>
    <t>　文書番号を付さない補助金交付申請書の場合については、文中の「○○○第○○○号」を「文書」に変更すること。</t>
    <rPh sb="34" eb="35">
      <t>ダイ</t>
    </rPh>
    <rPh sb="38" eb="39">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</si>
</sst>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gggyy&quot;年&quot;m&quot;月&quot;d&quot;日&quot;\(aaa\)"/>
    <numFmt numFmtId="177" formatCode="ggge&quot;年&quot;m&quot;月&quot;d&quot;日&quot;\(aaa\)"/>
    <numFmt numFmtId="178" formatCode="&quot;@&quot;#,##0"/>
    <numFmt numFmtId="179" formatCode="&quot;　@&quot;#,##0&quot;／プラン1件あたり&quot;"/>
  </numFmts>
  <fonts count="19">
    <font>
      <sz val="11"/>
      <name val="ＭＳ Ｐゴシック"/>
      <family val="3"/>
      <charset val="128"/>
    </font>
    <font>
      <sz val="6"/>
      <name val="ＭＳ Ｐゴシック"/>
      <family val="3"/>
      <charset val="128"/>
    </font>
    <font>
      <sz val="10"/>
      <color indexed="40"/>
      <name val="ＭＳ ゴシック"/>
      <family val="3"/>
      <charset val="128"/>
    </font>
    <font>
      <sz val="11"/>
      <name val="游ゴシック"/>
      <family val="3"/>
      <charset val="128"/>
    </font>
    <font>
      <b/>
      <sz val="16"/>
      <name val="游ゴシック"/>
      <family val="3"/>
      <charset val="128"/>
    </font>
    <font>
      <b/>
      <sz val="12"/>
      <name val="游ゴシック"/>
      <family val="3"/>
      <charset val="128"/>
    </font>
    <font>
      <sz val="16"/>
      <name val="游ゴシック"/>
      <family val="3"/>
      <charset val="128"/>
    </font>
    <font>
      <sz val="16"/>
      <color indexed="8"/>
      <name val="游ゴシック"/>
      <family val="3"/>
      <charset val="128"/>
    </font>
    <font>
      <sz val="12"/>
      <name val="游ゴシック"/>
      <family val="3"/>
      <charset val="128"/>
    </font>
    <font>
      <sz val="11"/>
      <color indexed="40"/>
      <name val="游ゴシック"/>
      <family val="3"/>
      <charset val="128"/>
    </font>
    <font>
      <sz val="11"/>
      <color indexed="8"/>
      <name val="游ゴシック"/>
      <family val="3"/>
      <charset val="128"/>
    </font>
    <font>
      <sz val="11"/>
      <color indexed="41"/>
      <name val="游ゴシック"/>
      <family val="3"/>
      <charset val="128"/>
    </font>
    <font>
      <sz val="8"/>
      <name val="游ゴシック"/>
      <family val="3"/>
      <charset val="128"/>
    </font>
    <font>
      <b/>
      <sz val="16"/>
      <color indexed="81"/>
      <name val="游ゴシック"/>
      <family val="3"/>
      <charset val="128"/>
      <scheme val="minor"/>
    </font>
    <font>
      <b/>
      <sz val="16"/>
      <color indexed="81"/>
      <name val="游ゴシック"/>
      <family val="3"/>
      <charset val="128"/>
    </font>
    <font>
      <sz val="8"/>
      <color indexed="8"/>
      <name val="游ゴシック"/>
      <family val="3"/>
      <charset val="128"/>
    </font>
    <font>
      <u/>
      <sz val="8"/>
      <name val="游ゴシック"/>
      <family val="3"/>
      <charset val="128"/>
    </font>
    <font>
      <sz val="9"/>
      <name val="游ゴシック"/>
      <family val="3"/>
      <charset val="128"/>
    </font>
    <font>
      <b/>
      <sz val="11"/>
      <color rgb="FFFF0000"/>
      <name val="游ゴシック"/>
      <family val="3"/>
      <charset val="128"/>
    </font>
  </fonts>
  <fills count="4">
    <fill>
      <patternFill patternType="none"/>
    </fill>
    <fill>
      <patternFill patternType="gray125"/>
    </fill>
    <fill>
      <patternFill patternType="solid">
        <fgColor indexed="13"/>
        <bgColor indexed="64"/>
      </patternFill>
    </fill>
    <fill>
      <patternFill patternType="solid">
        <fgColor theme="0" tint="-0.14999847407452621"/>
        <bgColor indexed="64"/>
      </patternFill>
    </fill>
  </fills>
  <borders count="21">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style="thin">
        <color indexed="64"/>
      </top>
      <bottom style="thin">
        <color indexed="64"/>
      </bottom>
      <diagonal/>
    </border>
    <border>
      <left/>
      <right style="dotted">
        <color indexed="64"/>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left/>
      <right/>
      <top/>
      <bottom style="thin">
        <color rgb="FF000000"/>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65">
    <xf numFmtId="0" fontId="0" fillId="0" borderId="0" xfId="0">
      <alignment vertical="center"/>
    </xf>
    <xf numFmtId="0" fontId="3" fillId="0" borderId="0" xfId="0" applyFont="1">
      <alignment vertical="center"/>
    </xf>
    <xf numFmtId="0" fontId="6" fillId="0" borderId="0" xfId="0" applyFont="1" applyAlignment="1">
      <alignment horizontal="center" vertical="center"/>
    </xf>
    <xf numFmtId="0" fontId="7" fillId="0" borderId="0" xfId="0" applyFont="1" applyAlignment="1">
      <alignment horizontal="center" vertical="center"/>
    </xf>
    <xf numFmtId="0" fontId="8" fillId="0" borderId="0" xfId="0" applyFont="1">
      <alignment vertical="center"/>
    </xf>
    <xf numFmtId="0" fontId="10" fillId="0" borderId="1" xfId="0" applyFont="1" applyBorder="1" applyAlignment="1">
      <alignment horizontal="center" vertical="center" wrapText="1"/>
    </xf>
    <xf numFmtId="0" fontId="10" fillId="0" borderId="5" xfId="0" applyFont="1" applyBorder="1" applyAlignment="1">
      <alignment horizontal="center" vertical="center" shrinkToFit="1"/>
    </xf>
    <xf numFmtId="0" fontId="10" fillId="0" borderId="5" xfId="0" applyFont="1" applyBorder="1" applyAlignment="1">
      <alignment horizontal="center" vertical="center" wrapText="1"/>
    </xf>
    <xf numFmtId="0" fontId="10" fillId="0" borderId="6" xfId="0" applyFont="1" applyBorder="1" applyAlignment="1">
      <alignment horizontal="left" vertical="center" wrapText="1"/>
    </xf>
    <xf numFmtId="0" fontId="10" fillId="0" borderId="2" xfId="0" applyFont="1" applyBorder="1" applyAlignment="1">
      <alignment horizontal="center" vertical="center" wrapText="1"/>
    </xf>
    <xf numFmtId="0" fontId="10" fillId="0" borderId="0" xfId="0" applyFont="1" applyAlignment="1">
      <alignment horizontal="center" vertical="center" shrinkToFit="1"/>
    </xf>
    <xf numFmtId="0" fontId="10" fillId="0" borderId="0" xfId="0" applyFont="1" applyAlignment="1">
      <alignment horizontal="center" vertical="center" wrapText="1"/>
    </xf>
    <xf numFmtId="0" fontId="10" fillId="0" borderId="7" xfId="0" applyFont="1" applyBorder="1" applyAlignment="1">
      <alignment horizontal="left" vertical="center" wrapText="1"/>
    </xf>
    <xf numFmtId="0" fontId="10" fillId="0" borderId="3" xfId="0" applyFont="1" applyBorder="1" applyAlignment="1">
      <alignment horizontal="center" vertical="center" wrapText="1"/>
    </xf>
    <xf numFmtId="0" fontId="10" fillId="0" borderId="8" xfId="0" applyFont="1" applyBorder="1" applyAlignment="1">
      <alignment horizontal="center" vertical="center" shrinkToFit="1"/>
    </xf>
    <xf numFmtId="0" fontId="10" fillId="0" borderId="8" xfId="0" applyFont="1" applyBorder="1" applyAlignment="1">
      <alignment horizontal="center" vertical="center" wrapText="1"/>
    </xf>
    <xf numFmtId="0" fontId="10" fillId="0" borderId="9" xfId="0" applyFont="1" applyBorder="1" applyAlignment="1">
      <alignment horizontal="center" vertical="center" shrinkToFit="1"/>
    </xf>
    <xf numFmtId="0" fontId="10" fillId="0" borderId="7" xfId="0" applyFont="1" applyBorder="1" applyAlignment="1">
      <alignment horizontal="left" vertical="center" shrinkToFit="1"/>
    </xf>
    <xf numFmtId="0" fontId="12" fillId="0" borderId="0" xfId="0" quotePrefix="1" applyFont="1" applyAlignment="1">
      <alignment horizontal="right" vertical="top"/>
    </xf>
    <xf numFmtId="0" fontId="12" fillId="0" borderId="0" xfId="0" applyFont="1" applyAlignment="1">
      <alignment horizontal="right" vertical="top"/>
    </xf>
    <xf numFmtId="0" fontId="10" fillId="0" borderId="0" xfId="0" applyFont="1">
      <alignment vertical="center"/>
    </xf>
    <xf numFmtId="0" fontId="3" fillId="0" borderId="0" xfId="0" applyFont="1" applyAlignment="1">
      <alignment horizontal="right" vertical="center"/>
    </xf>
    <xf numFmtId="0" fontId="10" fillId="0" borderId="0" xfId="0" applyFont="1" applyAlignment="1">
      <alignment horizontal="right" vertical="center"/>
    </xf>
    <xf numFmtId="0" fontId="12" fillId="0" borderId="0" xfId="0" applyFont="1" applyAlignment="1">
      <alignment horizontal="center" vertical="top"/>
    </xf>
    <xf numFmtId="0" fontId="3" fillId="0" borderId="0" xfId="0" applyFont="1" applyAlignment="1">
      <alignment horizontal="center" vertical="top"/>
    </xf>
    <xf numFmtId="0" fontId="10" fillId="0" borderId="0" xfId="0" applyFont="1" applyAlignment="1">
      <alignment horizontal="justify" vertical="top" wrapText="1" readingOrder="1"/>
    </xf>
    <xf numFmtId="0" fontId="11" fillId="0" borderId="1" xfId="0" applyFont="1" applyBorder="1" applyAlignment="1">
      <alignment horizontal="center" vertical="center" shrinkToFit="1"/>
    </xf>
    <xf numFmtId="0" fontId="3" fillId="0" borderId="6" xfId="0" applyFont="1" applyBorder="1" applyAlignment="1">
      <alignment vertical="center" shrinkToFit="1"/>
    </xf>
    <xf numFmtId="0" fontId="3" fillId="0" borderId="10" xfId="0" applyFont="1" applyBorder="1" applyAlignment="1">
      <alignment horizontal="center" vertical="center" shrinkToFit="1"/>
    </xf>
    <xf numFmtId="38" fontId="3" fillId="0" borderId="9" xfId="1" applyFont="1" applyFill="1" applyBorder="1" applyAlignment="1">
      <alignment vertical="center" shrinkToFit="1"/>
    </xf>
    <xf numFmtId="38" fontId="11" fillId="0" borderId="9" xfId="1" applyFont="1" applyFill="1" applyBorder="1" applyAlignment="1">
      <alignment vertical="center" shrinkToFit="1"/>
    </xf>
    <xf numFmtId="38" fontId="11" fillId="0" borderId="11" xfId="1" applyFont="1" applyFill="1" applyBorder="1" applyAlignment="1">
      <alignment vertical="center" shrinkToFit="1"/>
    </xf>
    <xf numFmtId="0" fontId="11" fillId="0" borderId="6" xfId="0" applyFont="1" applyBorder="1" applyAlignment="1">
      <alignment horizontal="center" vertical="center" shrinkToFit="1"/>
    </xf>
    <xf numFmtId="0" fontId="10" fillId="0" borderId="12"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4" xfId="0" applyFont="1" applyBorder="1" applyAlignment="1">
      <alignment horizontal="center" vertical="center" shrinkToFit="1"/>
    </xf>
    <xf numFmtId="38" fontId="11" fillId="0" borderId="12" xfId="1" applyFont="1" applyFill="1" applyBorder="1" applyAlignment="1">
      <alignment vertical="center" shrinkToFit="1"/>
    </xf>
    <xf numFmtId="0" fontId="10" fillId="0" borderId="4" xfId="0" applyFont="1" applyBorder="1" applyAlignment="1">
      <alignment horizontal="center" vertical="center" wrapText="1"/>
    </xf>
    <xf numFmtId="0" fontId="9" fillId="0" borderId="10" xfId="0" applyFont="1" applyBorder="1" applyAlignment="1">
      <alignment horizontal="center" vertical="center" shrinkToFit="1"/>
    </xf>
    <xf numFmtId="38" fontId="3" fillId="0" borderId="12" xfId="1" applyFont="1" applyFill="1" applyBorder="1" applyAlignment="1">
      <alignment vertical="center" shrinkToFit="1"/>
    </xf>
    <xf numFmtId="0" fontId="3" fillId="0" borderId="4" xfId="0" applyFont="1" applyBorder="1" applyAlignment="1">
      <alignment horizontal="center" vertical="center" shrinkToFit="1"/>
    </xf>
    <xf numFmtId="0" fontId="9" fillId="0" borderId="1" xfId="0" applyFont="1" applyBorder="1" applyAlignment="1">
      <alignment horizontal="center" vertical="center" shrinkToFit="1"/>
    </xf>
    <xf numFmtId="38" fontId="9" fillId="0" borderId="9" xfId="1" applyFont="1" applyFill="1" applyBorder="1" applyAlignment="1">
      <alignment vertical="center" shrinkToFit="1"/>
    </xf>
    <xf numFmtId="38" fontId="9" fillId="0" borderId="12" xfId="1" applyFont="1" applyFill="1" applyBorder="1" applyAlignment="1">
      <alignment vertical="center" shrinkToFit="1"/>
    </xf>
    <xf numFmtId="0" fontId="9" fillId="0" borderId="4" xfId="0" applyFont="1" applyBorder="1" applyAlignment="1">
      <alignment horizontal="center" vertical="center" shrinkToFit="1"/>
    </xf>
    <xf numFmtId="38" fontId="9" fillId="0" borderId="13" xfId="1" applyFont="1" applyFill="1" applyBorder="1" applyAlignment="1">
      <alignment vertical="center" shrinkToFit="1"/>
    </xf>
    <xf numFmtId="0" fontId="9" fillId="0" borderId="7" xfId="0" applyFont="1" applyBorder="1" applyAlignment="1">
      <alignment horizontal="center" vertical="center" shrinkToFit="1"/>
    </xf>
    <xf numFmtId="0" fontId="12" fillId="0" borderId="0" xfId="0" applyFont="1" applyAlignment="1">
      <alignment vertical="top"/>
    </xf>
    <xf numFmtId="0" fontId="12" fillId="0" borderId="0" xfId="0" applyFont="1" applyAlignment="1">
      <alignment horizontal="justify" vertical="top" wrapText="1"/>
    </xf>
    <xf numFmtId="0" fontId="15" fillId="0" borderId="0" xfId="0" applyFont="1" applyAlignment="1">
      <alignment horizontal="justify" vertical="top" wrapText="1"/>
    </xf>
    <xf numFmtId="0" fontId="3" fillId="0" borderId="0" xfId="0" applyFont="1" applyAlignment="1">
      <alignment horizontal="center" vertical="center"/>
    </xf>
    <xf numFmtId="0" fontId="10" fillId="0" borderId="0" xfId="0" applyFont="1" applyAlignment="1">
      <alignment horizontal="center" vertical="center"/>
    </xf>
    <xf numFmtId="0" fontId="3" fillId="0" borderId="1" xfId="0" applyFont="1" applyBorder="1" applyAlignment="1">
      <alignment horizontal="center" vertical="center"/>
    </xf>
    <xf numFmtId="178" fontId="10" fillId="0" borderId="5" xfId="1" applyNumberFormat="1" applyFont="1" applyFill="1" applyBorder="1" applyAlignment="1">
      <alignment horizontal="center" vertical="center"/>
    </xf>
    <xf numFmtId="0" fontId="3" fillId="0" borderId="2" xfId="0" applyFont="1" applyBorder="1" applyAlignment="1">
      <alignment horizontal="center" vertical="center"/>
    </xf>
    <xf numFmtId="178" fontId="10" fillId="0" borderId="0" xfId="1" applyNumberFormat="1" applyFont="1" applyFill="1" applyBorder="1" applyAlignment="1">
      <alignment horizontal="center" vertical="center"/>
    </xf>
    <xf numFmtId="0" fontId="3" fillId="0" borderId="2" xfId="0" applyFont="1" applyBorder="1" applyAlignment="1">
      <alignment horizontal="left" vertical="center" shrinkToFit="1"/>
    </xf>
    <xf numFmtId="0" fontId="3" fillId="0" borderId="3" xfId="0" applyFont="1" applyBorder="1" applyAlignment="1">
      <alignment horizontal="left" vertical="center" shrinkToFit="1"/>
    </xf>
    <xf numFmtId="178" fontId="10" fillId="0" borderId="8" xfId="1" applyNumberFormat="1" applyFont="1" applyFill="1" applyBorder="1" applyAlignment="1">
      <alignment horizontal="center" vertical="center"/>
    </xf>
    <xf numFmtId="0" fontId="3" fillId="0" borderId="0" xfId="0" applyFont="1" applyAlignment="1">
      <alignment vertical="center" wrapText="1"/>
    </xf>
    <xf numFmtId="20" fontId="10" fillId="0" borderId="9" xfId="0" applyNumberFormat="1" applyFont="1" applyBorder="1" applyAlignment="1">
      <alignment horizontal="center" vertical="center" shrinkToFit="1"/>
    </xf>
    <xf numFmtId="38" fontId="3" fillId="3" borderId="9" xfId="1" applyFont="1" applyFill="1" applyBorder="1" applyAlignment="1">
      <alignment vertical="center" shrinkToFit="1"/>
    </xf>
    <xf numFmtId="38" fontId="10" fillId="3" borderId="1" xfId="1" applyFont="1" applyFill="1" applyBorder="1" applyAlignment="1">
      <alignment horizontal="right" vertical="center" shrinkToFit="1"/>
    </xf>
    <xf numFmtId="38" fontId="10" fillId="3" borderId="10" xfId="1" applyFont="1" applyFill="1" applyBorder="1" applyAlignment="1">
      <alignment horizontal="right" vertical="center" wrapText="1"/>
    </xf>
    <xf numFmtId="38" fontId="10" fillId="3" borderId="10" xfId="1" applyFont="1" applyFill="1" applyBorder="1" applyAlignment="1">
      <alignment horizontal="right" vertical="center" shrinkToFit="1"/>
    </xf>
    <xf numFmtId="0" fontId="10" fillId="0" borderId="10" xfId="0" applyFont="1" applyBorder="1" applyAlignment="1">
      <alignment horizontal="right" vertical="center" shrinkToFit="1"/>
    </xf>
    <xf numFmtId="0" fontId="10" fillId="0" borderId="2" xfId="0" applyFont="1" applyBorder="1" applyAlignment="1">
      <alignment horizontal="right" vertical="center" shrinkToFit="1"/>
    </xf>
    <xf numFmtId="0" fontId="3" fillId="3" borderId="6" xfId="0" applyFont="1" applyFill="1" applyBorder="1" applyAlignment="1">
      <alignment vertical="center" shrinkToFit="1"/>
    </xf>
    <xf numFmtId="0" fontId="9" fillId="0" borderId="14" xfId="0" applyFont="1" applyBorder="1" applyAlignment="1">
      <alignment horizontal="left" vertical="center" wrapText="1"/>
    </xf>
    <xf numFmtId="0" fontId="10" fillId="0" borderId="10" xfId="0" applyFont="1" applyBorder="1" applyAlignment="1">
      <alignment horizontal="center" vertical="center" shrinkToFit="1"/>
    </xf>
    <xf numFmtId="0" fontId="10" fillId="0" borderId="9" xfId="0" applyFont="1" applyBorder="1" applyAlignment="1">
      <alignment horizontal="center" vertical="center" shrinkToFit="1"/>
    </xf>
    <xf numFmtId="0" fontId="12" fillId="0" borderId="0" xfId="0" applyFont="1" applyAlignment="1">
      <alignment horizontal="justify" vertical="top" wrapText="1"/>
    </xf>
    <xf numFmtId="0" fontId="9" fillId="0" borderId="10" xfId="0" applyFont="1" applyBorder="1" applyAlignment="1">
      <alignment horizontal="justify" vertical="center" wrapText="1"/>
    </xf>
    <xf numFmtId="0" fontId="9" fillId="0" borderId="4" xfId="0" applyFont="1" applyBorder="1" applyAlignment="1">
      <alignment horizontal="justify" vertical="center" wrapText="1"/>
    </xf>
    <xf numFmtId="0" fontId="10" fillId="0" borderId="10" xfId="0" applyFont="1" applyBorder="1" applyAlignment="1">
      <alignment horizontal="justify" vertical="top" wrapText="1"/>
    </xf>
    <xf numFmtId="0" fontId="10" fillId="0" borderId="9" xfId="0" applyFont="1" applyBorder="1" applyAlignment="1">
      <alignment horizontal="justify" vertical="top" wrapText="1"/>
    </xf>
    <xf numFmtId="0" fontId="10" fillId="0" borderId="4" xfId="0" applyFont="1" applyBorder="1" applyAlignment="1">
      <alignment horizontal="justify" vertical="top" wrapText="1"/>
    </xf>
    <xf numFmtId="0" fontId="11" fillId="0" borderId="14" xfId="0" applyFont="1" applyBorder="1" applyAlignment="1">
      <alignment horizontal="left" vertical="center" wrapText="1"/>
    </xf>
    <xf numFmtId="177" fontId="10" fillId="0" borderId="14" xfId="0" applyNumberFormat="1" applyFont="1" applyBorder="1" applyAlignment="1">
      <alignment horizontal="left" vertical="center" shrinkToFit="1"/>
    </xf>
    <xf numFmtId="0" fontId="12" fillId="0" borderId="0" xfId="0" applyFont="1" applyAlignment="1">
      <alignment horizontal="left" vertical="center"/>
    </xf>
    <xf numFmtId="0" fontId="10" fillId="0" borderId="4" xfId="0" applyFont="1" applyBorder="1" applyAlignment="1">
      <alignment horizontal="center" vertical="center" shrinkToFit="1"/>
    </xf>
    <xf numFmtId="0" fontId="9" fillId="0" borderId="1" xfId="0" applyFont="1" applyBorder="1" applyAlignment="1">
      <alignment horizontal="justify" vertical="center" wrapText="1"/>
    </xf>
    <xf numFmtId="0" fontId="9" fillId="0" borderId="6" xfId="0" applyFont="1" applyBorder="1" applyAlignment="1">
      <alignment horizontal="justify" vertical="center" wrapText="1"/>
    </xf>
    <xf numFmtId="0" fontId="9" fillId="0" borderId="2" xfId="0" applyFont="1" applyBorder="1" applyAlignment="1">
      <alignment horizontal="justify" vertical="center" wrapText="1"/>
    </xf>
    <xf numFmtId="0" fontId="9" fillId="0" borderId="7" xfId="0" applyFont="1" applyBorder="1" applyAlignment="1">
      <alignment horizontal="justify" vertical="center" wrapText="1"/>
    </xf>
    <xf numFmtId="0" fontId="9" fillId="0" borderId="3" xfId="0" applyFont="1" applyBorder="1" applyAlignment="1">
      <alignment horizontal="justify" vertical="center" wrapText="1"/>
    </xf>
    <xf numFmtId="0" fontId="9" fillId="0" borderId="15" xfId="0" applyFont="1" applyBorder="1" applyAlignment="1">
      <alignment horizontal="justify" vertical="center" wrapText="1"/>
    </xf>
    <xf numFmtId="0" fontId="10" fillId="0" borderId="1"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 xfId="0" applyFont="1" applyBorder="1" applyAlignment="1">
      <alignment horizontal="center" vertical="center" wrapText="1" shrinkToFit="1"/>
    </xf>
    <xf numFmtId="0" fontId="10" fillId="0" borderId="6" xfId="0" applyFont="1" applyBorder="1" applyAlignment="1">
      <alignment horizontal="center" vertical="center" wrapText="1" shrinkToFit="1"/>
    </xf>
    <xf numFmtId="176" fontId="10" fillId="0" borderId="5" xfId="0" applyNumberFormat="1" applyFont="1" applyBorder="1" applyAlignment="1">
      <alignment horizontal="left" vertical="center" shrinkToFit="1"/>
    </xf>
    <xf numFmtId="176" fontId="10" fillId="0" borderId="6" xfId="0" applyNumberFormat="1" applyFont="1" applyBorder="1" applyAlignment="1">
      <alignment horizontal="left" vertical="center" shrinkToFit="1"/>
    </xf>
    <xf numFmtId="0" fontId="10" fillId="0" borderId="3" xfId="0" applyFont="1" applyBorder="1" applyAlignment="1">
      <alignment horizontal="center" vertical="center" shrinkToFit="1"/>
    </xf>
    <xf numFmtId="0" fontId="10" fillId="0" borderId="15" xfId="0" applyFont="1" applyBorder="1" applyAlignment="1">
      <alignment horizontal="center" vertical="center" shrinkToFit="1"/>
    </xf>
    <xf numFmtId="0" fontId="10" fillId="0" borderId="8" xfId="0" applyFont="1" applyBorder="1" applyAlignment="1">
      <alignment horizontal="left" vertical="center" shrinkToFit="1"/>
    </xf>
    <xf numFmtId="0" fontId="10" fillId="0" borderId="15" xfId="0" applyFont="1" applyBorder="1" applyAlignment="1">
      <alignment horizontal="left" vertical="center" shrinkToFit="1"/>
    </xf>
    <xf numFmtId="0" fontId="10" fillId="0" borderId="9" xfId="0" applyFont="1" applyBorder="1" applyAlignment="1">
      <alignment horizontal="left" vertical="center" shrinkToFit="1"/>
    </xf>
    <xf numFmtId="0" fontId="10" fillId="0" borderId="4" xfId="0" applyFont="1" applyBorder="1" applyAlignment="1">
      <alignment horizontal="left" vertical="center" shrinkToFit="1"/>
    </xf>
    <xf numFmtId="0" fontId="10" fillId="0" borderId="10"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4" xfId="0" applyFont="1" applyBorder="1" applyAlignment="1">
      <alignment horizontal="left" vertical="center" shrinkToFit="1"/>
    </xf>
    <xf numFmtId="0" fontId="9" fillId="0" borderId="14" xfId="0" applyFont="1" applyBorder="1" applyAlignment="1">
      <alignment horizontal="justify" vertical="center" wrapText="1"/>
    </xf>
    <xf numFmtId="0" fontId="10" fillId="0" borderId="10" xfId="0" applyFont="1" applyBorder="1" applyAlignment="1">
      <alignment horizontal="left" vertical="center" shrinkToFit="1"/>
    </xf>
    <xf numFmtId="0" fontId="3" fillId="0" borderId="0" xfId="0" applyFont="1" applyAlignment="1">
      <alignment horizontal="left"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5" fillId="0" borderId="0" xfId="0" applyFont="1" applyAlignment="1">
      <alignment horizontal="center" vertical="center"/>
    </xf>
    <xf numFmtId="3" fontId="3" fillId="0" borderId="0" xfId="0" applyNumberFormat="1" applyFont="1" applyAlignment="1">
      <alignment horizontal="left" vertical="center"/>
    </xf>
    <xf numFmtId="0" fontId="10" fillId="0" borderId="7" xfId="0" applyFont="1" applyBorder="1" applyAlignment="1">
      <alignment horizontal="left" vertical="center" shrinkToFit="1"/>
    </xf>
    <xf numFmtId="0" fontId="10" fillId="0" borderId="16" xfId="0" applyFont="1" applyBorder="1" applyAlignment="1">
      <alignment horizontal="left" vertical="center" shrinkToFit="1"/>
    </xf>
    <xf numFmtId="0" fontId="3" fillId="0" borderId="0" xfId="0" applyFont="1" applyAlignment="1">
      <alignment horizontal="left" vertical="center" shrinkToFit="1"/>
    </xf>
    <xf numFmtId="0" fontId="11" fillId="0" borderId="10" xfId="0" applyFont="1" applyBorder="1" applyAlignment="1">
      <alignment horizontal="left" vertical="center" shrinkToFit="1"/>
    </xf>
    <xf numFmtId="0" fontId="11" fillId="0" borderId="9" xfId="0" applyFont="1" applyBorder="1" applyAlignment="1">
      <alignment horizontal="left" vertical="center" shrinkToFit="1"/>
    </xf>
    <xf numFmtId="0" fontId="11" fillId="0" borderId="4" xfId="0" applyFont="1" applyBorder="1" applyAlignment="1">
      <alignment horizontal="left" vertical="center" shrinkToFit="1"/>
    </xf>
    <xf numFmtId="179" fontId="3" fillId="0" borderId="10" xfId="0" applyNumberFormat="1" applyFont="1" applyBorder="1" applyAlignment="1">
      <alignment horizontal="left" vertical="center"/>
    </xf>
    <xf numFmtId="179" fontId="3" fillId="0" borderId="9" xfId="0" applyNumberFormat="1" applyFont="1" applyBorder="1" applyAlignment="1">
      <alignment horizontal="left" vertical="center"/>
    </xf>
    <xf numFmtId="179" fontId="3" fillId="0" borderId="4" xfId="0" applyNumberFormat="1" applyFont="1" applyBorder="1" applyAlignment="1">
      <alignment horizontal="left" vertical="center"/>
    </xf>
    <xf numFmtId="0" fontId="11" fillId="0" borderId="14" xfId="0" applyFont="1" applyBorder="1" applyAlignment="1">
      <alignment horizontal="left" vertical="top" wrapText="1"/>
    </xf>
    <xf numFmtId="0" fontId="3" fillId="0" borderId="5" xfId="0" applyFont="1" applyBorder="1" applyAlignment="1">
      <alignment horizontal="left" vertical="center" shrinkToFit="1"/>
    </xf>
    <xf numFmtId="0" fontId="11" fillId="0" borderId="10"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4" xfId="0" applyFont="1" applyBorder="1" applyAlignment="1">
      <alignment horizontal="center" vertical="center" wrapText="1"/>
    </xf>
    <xf numFmtId="0" fontId="3" fillId="0" borderId="20" xfId="0" applyFont="1" applyBorder="1" applyAlignment="1">
      <alignment horizontal="left" vertical="center" shrinkToFit="1"/>
    </xf>
    <xf numFmtId="0" fontId="10" fillId="0" borderId="17" xfId="0" applyFont="1" applyBorder="1" applyAlignment="1">
      <alignment horizontal="left" vertical="center" shrinkToFit="1"/>
    </xf>
    <xf numFmtId="0" fontId="12" fillId="0" borderId="5" xfId="0" applyFont="1" applyBorder="1" applyAlignment="1">
      <alignment horizontal="justify" vertical="top" wrapText="1"/>
    </xf>
    <xf numFmtId="0" fontId="11" fillId="0" borderId="14" xfId="0" applyFont="1" applyBorder="1" applyAlignment="1">
      <alignment vertical="top" wrapText="1"/>
    </xf>
    <xf numFmtId="0" fontId="11" fillId="0" borderId="14" xfId="0" applyFont="1" applyBorder="1" applyAlignment="1">
      <alignment horizontal="center" vertical="top" wrapText="1"/>
    </xf>
    <xf numFmtId="0" fontId="10" fillId="0" borderId="6" xfId="0" applyFont="1" applyBorder="1" applyAlignment="1">
      <alignment horizontal="left" vertical="center" shrinkToFit="1"/>
    </xf>
    <xf numFmtId="0" fontId="10" fillId="0" borderId="18" xfId="0" applyFont="1" applyBorder="1" applyAlignment="1">
      <alignment horizontal="left" vertical="center" shrinkToFit="1"/>
    </xf>
    <xf numFmtId="0" fontId="3" fillId="0" borderId="0" xfId="0" applyFont="1" applyAlignment="1">
      <alignment horizontal="right" vertical="center"/>
    </xf>
    <xf numFmtId="0" fontId="15" fillId="0" borderId="0" xfId="0" applyFont="1" applyAlignment="1">
      <alignment horizontal="justify" vertical="top" wrapText="1" readingOrder="1"/>
    </xf>
    <xf numFmtId="0" fontId="3" fillId="0" borderId="8" xfId="0" applyFont="1" applyBorder="1" applyAlignment="1">
      <alignment horizontal="left" vertical="center"/>
    </xf>
    <xf numFmtId="0" fontId="11" fillId="0" borderId="19" xfId="0" applyFont="1" applyBorder="1" applyAlignment="1">
      <alignment horizontal="center" vertical="center" wrapText="1"/>
    </xf>
    <xf numFmtId="0" fontId="10" fillId="0" borderId="9" xfId="0" applyFont="1" applyBorder="1" applyAlignment="1">
      <alignment horizontal="center" vertical="center" wrapText="1"/>
    </xf>
    <xf numFmtId="0" fontId="11" fillId="0" borderId="1" xfId="0" applyFont="1" applyBorder="1" applyAlignment="1">
      <alignment horizontal="left" vertical="top" wrapText="1"/>
    </xf>
    <xf numFmtId="0" fontId="11" fillId="0" borderId="6" xfId="0" applyFont="1" applyBorder="1" applyAlignment="1">
      <alignment horizontal="left" vertical="top" wrapText="1"/>
    </xf>
    <xf numFmtId="0" fontId="11" fillId="0" borderId="2" xfId="0" applyFont="1" applyBorder="1" applyAlignment="1">
      <alignment horizontal="left" vertical="top" wrapText="1"/>
    </xf>
    <xf numFmtId="0" fontId="11" fillId="0" borderId="7" xfId="0" applyFont="1" applyBorder="1" applyAlignment="1">
      <alignment horizontal="left" vertical="top" wrapText="1"/>
    </xf>
    <xf numFmtId="0" fontId="11" fillId="0" borderId="3" xfId="0" applyFont="1" applyBorder="1" applyAlignment="1">
      <alignment horizontal="left" vertical="top" wrapText="1"/>
    </xf>
    <xf numFmtId="0" fontId="11" fillId="0" borderId="15" xfId="0" applyFont="1" applyBorder="1" applyAlignment="1">
      <alignment horizontal="left" vertical="top" wrapText="1"/>
    </xf>
    <xf numFmtId="0" fontId="9" fillId="0" borderId="10" xfId="0" applyFont="1" applyBorder="1" applyAlignment="1">
      <alignment horizontal="center" vertical="center" wrapText="1"/>
    </xf>
    <xf numFmtId="0" fontId="9" fillId="0" borderId="9"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0" xfId="0" applyFont="1" applyBorder="1" applyAlignment="1">
      <alignment horizontal="left" vertical="center" shrinkToFit="1"/>
    </xf>
    <xf numFmtId="0" fontId="9" fillId="0" borderId="9" xfId="0" applyFont="1" applyBorder="1" applyAlignment="1">
      <alignment horizontal="left" vertical="center" shrinkToFit="1"/>
    </xf>
    <xf numFmtId="0" fontId="9" fillId="0" borderId="4" xfId="0" applyFont="1" applyBorder="1" applyAlignment="1">
      <alignment horizontal="left" vertical="center" shrinkToFit="1"/>
    </xf>
    <xf numFmtId="0" fontId="9" fillId="0" borderId="1" xfId="0" applyFont="1" applyBorder="1" applyAlignment="1">
      <alignment horizontal="left" vertical="top" wrapText="1"/>
    </xf>
    <xf numFmtId="0" fontId="9" fillId="0" borderId="6" xfId="0" applyFont="1" applyBorder="1" applyAlignment="1">
      <alignment horizontal="left" vertical="top" wrapText="1"/>
    </xf>
    <xf numFmtId="0" fontId="9" fillId="0" borderId="2" xfId="0" applyFont="1" applyBorder="1" applyAlignment="1">
      <alignment horizontal="left" vertical="top" wrapText="1"/>
    </xf>
    <xf numFmtId="0" fontId="9" fillId="0" borderId="7" xfId="0" applyFont="1" applyBorder="1" applyAlignment="1">
      <alignment horizontal="left" vertical="top" wrapText="1"/>
    </xf>
    <xf numFmtId="0" fontId="9" fillId="0" borderId="3" xfId="0" applyFont="1" applyBorder="1" applyAlignment="1">
      <alignment horizontal="left" vertical="top" wrapText="1"/>
    </xf>
    <xf numFmtId="0" fontId="9" fillId="0" borderId="15" xfId="0" applyFont="1" applyBorder="1" applyAlignment="1">
      <alignment horizontal="left" vertical="top" wrapText="1"/>
    </xf>
    <xf numFmtId="0" fontId="18" fillId="0" borderId="0" xfId="0" applyFont="1" applyAlignment="1">
      <alignment horizontal="center" vertical="center" wrapText="1"/>
    </xf>
    <xf numFmtId="0" fontId="18" fillId="0" borderId="0" xfId="0" applyFont="1" applyAlignment="1">
      <alignment horizontal="center" vertical="center"/>
    </xf>
    <xf numFmtId="0" fontId="10" fillId="0" borderId="0" xfId="0" applyFont="1" applyAlignment="1">
      <alignment horizontal="left" vertical="center" shrinkToFit="1"/>
    </xf>
    <xf numFmtId="0" fontId="3" fillId="0" borderId="0" xfId="0" applyFont="1" applyAlignment="1">
      <alignment horizontal="center" vertical="center"/>
    </xf>
    <xf numFmtId="0" fontId="10" fillId="0" borderId="0" xfId="0" applyFont="1" applyAlignment="1">
      <alignment horizontal="left" vertical="center"/>
    </xf>
    <xf numFmtId="0" fontId="10" fillId="2" borderId="0" xfId="0" applyFont="1" applyFill="1" applyAlignment="1">
      <alignment horizontal="justify" vertical="distributed" wrapText="1"/>
    </xf>
    <xf numFmtId="0" fontId="17" fillId="0" borderId="0" xfId="0" applyFont="1" applyAlignment="1">
      <alignment horizontal="right" vertical="top"/>
    </xf>
    <xf numFmtId="0" fontId="17" fillId="0" borderId="0" xfId="0" applyFont="1" applyAlignment="1">
      <alignment horizontal="justify" vertical="top" wrapText="1"/>
    </xf>
  </cellXfs>
  <cellStyles count="2">
    <cellStyle name="桁区切り" xfId="1" builtinId="6"/>
    <cellStyle name="標準" xfId="0" builtinId="0"/>
  </cellStyles>
  <dxfs count="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FFFF"/>
      <rgbColor rgb="00000000"/>
      <rgbColor rgb="00000000"/>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9</xdr:col>
      <xdr:colOff>619126</xdr:colOff>
      <xdr:row>8</xdr:row>
      <xdr:rowOff>19049</xdr:rowOff>
    </xdr:from>
    <xdr:ext cx="4676774" cy="1144865"/>
    <xdr:sp macro="" textlink="">
      <xdr:nvSpPr>
        <xdr:cNvPr id="3" name="テキスト ボックス 2">
          <a:extLst>
            <a:ext uri="{FF2B5EF4-FFF2-40B4-BE49-F238E27FC236}">
              <a16:creationId xmlns:a16="http://schemas.microsoft.com/office/drawing/2014/main" id="{6155943C-08FB-4957-98D2-B64EC00630C2}"/>
            </a:ext>
          </a:extLst>
        </xdr:cNvPr>
        <xdr:cNvSpPr txBox="1"/>
      </xdr:nvSpPr>
      <xdr:spPr>
        <a:xfrm>
          <a:off x="8543926" y="1800224"/>
          <a:ext cx="4676774" cy="1144865"/>
        </a:xfrm>
        <a:prstGeom prst="rect">
          <a:avLst/>
        </a:prstGeom>
        <a:noFill/>
        <a:ln w="317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en-US" altLang="ja-JP" sz="1100" b="1"/>
        </a:p>
        <a:p>
          <a:r>
            <a:rPr kumimoji="1" lang="ja-JP" altLang="en-US" sz="1100" b="1"/>
            <a:t>・短期入所希望者ごとにファイルを作成してください。</a:t>
          </a:r>
          <a:endParaRPr kumimoji="1" lang="en-US" altLang="ja-JP" sz="1100" b="1"/>
        </a:p>
        <a:p>
          <a:r>
            <a:rPr kumimoji="1" lang="ja-JP" altLang="en-US" sz="1100" b="1"/>
            <a:t>・見本シートを参考に、黄色の塗りつぶしに入力をお願いいたします。</a:t>
          </a:r>
          <a:endParaRPr kumimoji="1" lang="en-US" altLang="ja-JP" sz="1100" b="1"/>
        </a:p>
        <a:p>
          <a:r>
            <a:rPr kumimoji="1" lang="ja-JP" altLang="en-US" sz="1100" b="1"/>
            <a:t>・関数や書式の変更はしないでください。</a:t>
          </a:r>
          <a:endParaRPr kumimoji="1" lang="en-US" altLang="ja-JP" sz="1100" b="1"/>
        </a:p>
        <a:p>
          <a:endParaRPr kumimoji="1" lang="en-US" altLang="ja-JP" sz="1100" b="1"/>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B2FCDC-32A6-494B-81D0-43EE569F6F50}">
  <sheetPr>
    <tabColor rgb="FFFF0000"/>
    <pageSetUpPr fitToPage="1"/>
  </sheetPr>
  <dimension ref="B1:I28"/>
  <sheetViews>
    <sheetView tabSelected="1" zoomScaleNormal="100" workbookViewId="0">
      <selection activeCell="B6" sqref="B6:I6"/>
    </sheetView>
  </sheetViews>
  <sheetFormatPr defaultColWidth="9" defaultRowHeight="15.75" customHeight="1"/>
  <cols>
    <col min="1" max="1" width="5.7109375" style="1" customWidth="1"/>
    <col min="2" max="2" width="9.42578125" style="1" bestFit="1" customWidth="1"/>
    <col min="3" max="3" width="25.42578125" style="1" customWidth="1"/>
    <col min="4" max="4" width="3.42578125" style="20" bestFit="1" customWidth="1"/>
    <col min="5" max="5" width="8.7109375" style="20" customWidth="1"/>
    <col min="6" max="6" width="11.5703125" style="20" bestFit="1" customWidth="1"/>
    <col min="7" max="7" width="9.42578125" style="20" bestFit="1" customWidth="1"/>
    <col min="8" max="8" width="11.5703125" style="20" bestFit="1" customWidth="1"/>
    <col min="9" max="9" width="18.7109375" style="20" customWidth="1"/>
    <col min="10" max="16384" width="9" style="1"/>
  </cols>
  <sheetData>
    <row r="1" spans="2:9" ht="18.75">
      <c r="B1" s="108" t="s">
        <v>0</v>
      </c>
      <c r="C1" s="108"/>
      <c r="D1" s="108"/>
      <c r="E1" s="108"/>
      <c r="F1" s="108"/>
      <c r="G1" s="108"/>
      <c r="H1" s="108"/>
      <c r="I1" s="108"/>
    </row>
    <row r="2" spans="2:9" ht="18.75">
      <c r="B2" s="108" t="s">
        <v>1</v>
      </c>
      <c r="C2" s="108"/>
      <c r="D2" s="108"/>
      <c r="E2" s="108"/>
      <c r="F2" s="108"/>
      <c r="G2" s="108"/>
      <c r="H2" s="108"/>
      <c r="I2" s="108"/>
    </row>
    <row r="5" spans="2:9" ht="22.5" customHeight="1">
      <c r="B5" s="109" t="s">
        <v>2</v>
      </c>
      <c r="C5" s="110"/>
      <c r="D5" s="110"/>
      <c r="E5" s="110"/>
      <c r="F5" s="110"/>
      <c r="G5" s="110"/>
      <c r="H5" s="110"/>
      <c r="I5" s="110"/>
    </row>
    <row r="6" spans="2:9" ht="18.75" customHeight="1">
      <c r="B6" s="111"/>
      <c r="C6" s="111"/>
      <c r="D6" s="111"/>
      <c r="E6" s="111"/>
      <c r="F6" s="111"/>
      <c r="G6" s="111"/>
      <c r="H6" s="111"/>
      <c r="I6" s="111"/>
    </row>
    <row r="7" spans="2:9" ht="15" customHeight="1">
      <c r="B7" s="2"/>
      <c r="C7" s="2"/>
      <c r="D7" s="3"/>
      <c r="E7" s="3"/>
      <c r="F7" s="3"/>
      <c r="G7" s="3"/>
      <c r="H7" s="3"/>
      <c r="I7" s="3"/>
    </row>
    <row r="8" spans="2:9" s="4" customFormat="1" ht="15" customHeight="1">
      <c r="B8" s="112" t="s">
        <v>3</v>
      </c>
      <c r="C8" s="112"/>
      <c r="D8" s="112"/>
      <c r="E8" s="112"/>
      <c r="F8" s="112"/>
      <c r="G8" s="112"/>
      <c r="H8" s="112"/>
      <c r="I8" s="112"/>
    </row>
    <row r="9" spans="2:9" ht="33.75" customHeight="1">
      <c r="B9" s="68" t="s">
        <v>4</v>
      </c>
      <c r="C9" s="68"/>
      <c r="D9" s="107" t="s">
        <v>5</v>
      </c>
      <c r="E9" s="101"/>
      <c r="F9" s="101"/>
      <c r="G9" s="101"/>
      <c r="H9" s="101"/>
      <c r="I9" s="102"/>
    </row>
    <row r="10" spans="2:9" ht="30" customHeight="1">
      <c r="B10" s="81" t="s">
        <v>6</v>
      </c>
      <c r="C10" s="82"/>
      <c r="D10" s="87" t="s">
        <v>7</v>
      </c>
      <c r="E10" s="88"/>
      <c r="F10" s="93" t="s">
        <v>8</v>
      </c>
      <c r="G10" s="94"/>
      <c r="H10" s="95" t="s">
        <v>9</v>
      </c>
      <c r="I10" s="96"/>
    </row>
    <row r="11" spans="2:9" ht="15" customHeight="1">
      <c r="B11" s="83"/>
      <c r="C11" s="84"/>
      <c r="D11" s="89"/>
      <c r="E11" s="90"/>
      <c r="F11" s="97" t="s">
        <v>10</v>
      </c>
      <c r="G11" s="98"/>
      <c r="H11" s="99" t="s">
        <v>11</v>
      </c>
      <c r="I11" s="100"/>
    </row>
    <row r="12" spans="2:9" ht="33.75" customHeight="1">
      <c r="B12" s="83"/>
      <c r="C12" s="84"/>
      <c r="D12" s="91"/>
      <c r="E12" s="92"/>
      <c r="F12" s="69" t="s">
        <v>12</v>
      </c>
      <c r="G12" s="80"/>
      <c r="H12" s="101" t="s">
        <v>9</v>
      </c>
      <c r="I12" s="102"/>
    </row>
    <row r="13" spans="2:9" ht="33.75" customHeight="1">
      <c r="B13" s="85"/>
      <c r="C13" s="86"/>
      <c r="D13" s="103" t="s">
        <v>13</v>
      </c>
      <c r="E13" s="104"/>
      <c r="F13" s="105" t="s">
        <v>14</v>
      </c>
      <c r="G13" s="105"/>
      <c r="H13" s="105"/>
      <c r="I13" s="105"/>
    </row>
    <row r="14" spans="2:9" ht="33.75" customHeight="1">
      <c r="B14" s="106" t="s">
        <v>15</v>
      </c>
      <c r="C14" s="106"/>
      <c r="D14" s="78">
        <v>45809</v>
      </c>
      <c r="E14" s="78"/>
      <c r="F14" s="78"/>
      <c r="G14" s="78"/>
      <c r="H14" s="78"/>
      <c r="I14" s="78"/>
    </row>
    <row r="15" spans="2:9" ht="33.75" customHeight="1">
      <c r="B15" s="81" t="s">
        <v>16</v>
      </c>
      <c r="C15" s="82"/>
      <c r="D15" s="5" t="s">
        <v>17</v>
      </c>
      <c r="E15" s="6" t="s">
        <v>18</v>
      </c>
      <c r="F15" s="10" t="s">
        <v>19</v>
      </c>
      <c r="G15" s="7" t="s">
        <v>20</v>
      </c>
      <c r="H15" s="6" t="s">
        <v>9</v>
      </c>
      <c r="I15" s="8" t="s">
        <v>21</v>
      </c>
    </row>
    <row r="16" spans="2:9" ht="33.75" customHeight="1">
      <c r="B16" s="83"/>
      <c r="C16" s="84"/>
      <c r="D16" s="9" t="s">
        <v>22</v>
      </c>
      <c r="E16" s="10" t="s">
        <v>18</v>
      </c>
      <c r="F16" s="10" t="s">
        <v>23</v>
      </c>
      <c r="G16" s="11" t="s">
        <v>20</v>
      </c>
      <c r="H16" s="10" t="s">
        <v>9</v>
      </c>
      <c r="I16" s="12" t="s">
        <v>21</v>
      </c>
    </row>
    <row r="17" spans="2:9" ht="33.75" customHeight="1">
      <c r="B17" s="85"/>
      <c r="C17" s="86"/>
      <c r="D17" s="13" t="s">
        <v>24</v>
      </c>
      <c r="E17" s="14" t="s">
        <v>18</v>
      </c>
      <c r="F17" s="10" t="s">
        <v>25</v>
      </c>
      <c r="G17" s="15" t="s">
        <v>20</v>
      </c>
      <c r="H17" s="10" t="s">
        <v>9</v>
      </c>
      <c r="I17" s="12" t="s">
        <v>21</v>
      </c>
    </row>
    <row r="18" spans="2:9" ht="33.75" customHeight="1">
      <c r="B18" s="68" t="s">
        <v>26</v>
      </c>
      <c r="C18" s="68"/>
      <c r="D18" s="78">
        <v>45809</v>
      </c>
      <c r="E18" s="78"/>
      <c r="F18" s="78"/>
      <c r="G18" s="78"/>
      <c r="H18" s="78"/>
      <c r="I18" s="78"/>
    </row>
    <row r="19" spans="2:9" ht="33.75" customHeight="1">
      <c r="B19" s="68" t="s">
        <v>27</v>
      </c>
      <c r="C19" s="68"/>
      <c r="D19" s="69" t="s">
        <v>28</v>
      </c>
      <c r="E19" s="70"/>
      <c r="F19" s="60">
        <v>0.41666666666666669</v>
      </c>
      <c r="G19" s="70"/>
      <c r="H19" s="70"/>
      <c r="I19" s="80"/>
    </row>
    <row r="20" spans="2:9" ht="150.75" customHeight="1">
      <c r="B20" s="72" t="s">
        <v>29</v>
      </c>
      <c r="C20" s="73"/>
      <c r="D20" s="74" t="s">
        <v>30</v>
      </c>
      <c r="E20" s="75"/>
      <c r="F20" s="75"/>
      <c r="G20" s="75"/>
      <c r="H20" s="75"/>
      <c r="I20" s="76"/>
    </row>
    <row r="21" spans="2:9" ht="33.75" customHeight="1">
      <c r="B21" s="77" t="s">
        <v>31</v>
      </c>
      <c r="C21" s="77"/>
      <c r="D21" s="69" t="s">
        <v>18</v>
      </c>
      <c r="E21" s="70"/>
      <c r="F21" s="16" t="s">
        <v>32</v>
      </c>
      <c r="G21" s="16" t="s">
        <v>20</v>
      </c>
      <c r="H21" s="16" t="s">
        <v>9</v>
      </c>
      <c r="I21" s="17" t="s">
        <v>21</v>
      </c>
    </row>
    <row r="22" spans="2:9" ht="33.75" customHeight="1">
      <c r="B22" s="77" t="s">
        <v>33</v>
      </c>
      <c r="C22" s="77"/>
      <c r="D22" s="78">
        <v>45809</v>
      </c>
      <c r="E22" s="78"/>
      <c r="F22" s="78"/>
      <c r="G22" s="78"/>
      <c r="H22" s="78"/>
      <c r="I22" s="78"/>
    </row>
    <row r="23" spans="2:9" ht="18.75">
      <c r="B23" s="79" t="s">
        <v>34</v>
      </c>
      <c r="C23" s="79"/>
      <c r="D23" s="79"/>
      <c r="E23" s="79"/>
      <c r="F23" s="79"/>
      <c r="G23" s="79"/>
      <c r="H23" s="79"/>
      <c r="I23" s="79"/>
    </row>
    <row r="24" spans="2:9" ht="52.5" customHeight="1">
      <c r="B24" s="18" t="s">
        <v>35</v>
      </c>
      <c r="C24" s="71" t="s">
        <v>36</v>
      </c>
      <c r="D24" s="71"/>
      <c r="E24" s="71"/>
      <c r="F24" s="71"/>
      <c r="G24" s="71"/>
      <c r="H24" s="71"/>
      <c r="I24" s="71"/>
    </row>
    <row r="25" spans="2:9" ht="13.5" customHeight="1">
      <c r="B25" s="18" t="s">
        <v>37</v>
      </c>
      <c r="C25" s="71" t="s">
        <v>38</v>
      </c>
      <c r="D25" s="71"/>
      <c r="E25" s="71"/>
      <c r="F25" s="71"/>
      <c r="G25" s="71"/>
      <c r="H25" s="71"/>
      <c r="I25" s="71"/>
    </row>
    <row r="26" spans="2:9" ht="24.75" customHeight="1">
      <c r="B26" s="18" t="s">
        <v>39</v>
      </c>
      <c r="C26" s="71" t="s">
        <v>40</v>
      </c>
      <c r="D26" s="71"/>
      <c r="E26" s="71"/>
      <c r="F26" s="71"/>
      <c r="G26" s="71"/>
      <c r="H26" s="71"/>
      <c r="I26" s="71"/>
    </row>
    <row r="27" spans="2:9" ht="21.75" customHeight="1">
      <c r="B27" s="19" t="s">
        <v>41</v>
      </c>
      <c r="C27" s="71" t="s">
        <v>42</v>
      </c>
      <c r="D27" s="71"/>
      <c r="E27" s="71"/>
      <c r="F27" s="71"/>
      <c r="G27" s="71"/>
      <c r="H27" s="71"/>
      <c r="I27" s="71"/>
    </row>
    <row r="28" spans="2:9" ht="13.5" customHeight="1">
      <c r="B28" s="19" t="s">
        <v>43</v>
      </c>
      <c r="C28" s="71" t="s">
        <v>44</v>
      </c>
      <c r="D28" s="71"/>
      <c r="E28" s="71"/>
      <c r="F28" s="71"/>
      <c r="G28" s="71"/>
      <c r="H28" s="71"/>
      <c r="I28" s="71"/>
    </row>
  </sheetData>
  <sheetProtection sheet="1" selectLockedCells="1" selectUnlockedCells="1"/>
  <mergeCells count="37">
    <mergeCell ref="B9:C9"/>
    <mergeCell ref="D9:I9"/>
    <mergeCell ref="B1:I1"/>
    <mergeCell ref="B2:I2"/>
    <mergeCell ref="B5:I5"/>
    <mergeCell ref="B6:I6"/>
    <mergeCell ref="B8:I8"/>
    <mergeCell ref="B14:C14"/>
    <mergeCell ref="D14:I14"/>
    <mergeCell ref="B15:C17"/>
    <mergeCell ref="B18:C18"/>
    <mergeCell ref="D18:I18"/>
    <mergeCell ref="B10:C13"/>
    <mergeCell ref="D10:E12"/>
    <mergeCell ref="F10:G10"/>
    <mergeCell ref="H10:I10"/>
    <mergeCell ref="F11:G11"/>
    <mergeCell ref="H11:I11"/>
    <mergeCell ref="F12:G12"/>
    <mergeCell ref="H12:I12"/>
    <mergeCell ref="D13:E13"/>
    <mergeCell ref="F13:I13"/>
    <mergeCell ref="B19:C19"/>
    <mergeCell ref="D19:E19"/>
    <mergeCell ref="C28:I28"/>
    <mergeCell ref="B20:C20"/>
    <mergeCell ref="D20:I20"/>
    <mergeCell ref="B21:C21"/>
    <mergeCell ref="D21:E21"/>
    <mergeCell ref="B22:C22"/>
    <mergeCell ref="D22:I22"/>
    <mergeCell ref="B23:I23"/>
    <mergeCell ref="C24:I24"/>
    <mergeCell ref="C25:I25"/>
    <mergeCell ref="C26:I26"/>
    <mergeCell ref="C27:I27"/>
    <mergeCell ref="G19:I19"/>
  </mergeCells>
  <phoneticPr fontId="1"/>
  <conditionalFormatting sqref="D9:I9 H10:I12 F13:I13 D14:I14 H15:H17 D18:I18 D19:F19 D20:I20 F21 H21 D22:I22 F15:F17">
    <cfRule type="containsBlanks" dxfId="4" priority="1">
      <formula>LEN(TRIM(D9))=0</formula>
    </cfRule>
  </conditionalFormatting>
  <dataValidations count="2">
    <dataValidation type="list" allowBlank="1" showInputMessage="1" showErrorMessage="1" sqref="D19:E19" xr:uid="{A7497914-5783-4476-94A0-E8F0C800DA0D}">
      <formula1>"午前,午後"</formula1>
    </dataValidation>
    <dataValidation type="list" allowBlank="1" showInputMessage="1" showErrorMessage="1" sqref="F15:F17" xr:uid="{697C3DE9-CE38-4FDB-A9E2-16C9C022D27F}">
      <formula1>"医師,看護師等,MSW等"</formula1>
    </dataValidation>
  </dataValidations>
  <printOptions horizontalCentered="1"/>
  <pageMargins left="0.78740157480314965" right="0.78740157480314965" top="0.98425196850393704" bottom="0.98425196850393704" header="0" footer="0"/>
  <pageSetup paperSize="9" scale="88" firstPageNumber="0" orientation="portrait" blackAndWhite="1"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7A8E4C-28BF-46DD-94B6-7CDD1297648E}">
  <sheetPr>
    <tabColor rgb="FFFF0000"/>
    <pageSetUpPr fitToPage="1"/>
  </sheetPr>
  <dimension ref="B1:O33"/>
  <sheetViews>
    <sheetView showZeros="0" zoomScaleNormal="100" zoomScaleSheetLayoutView="85" workbookViewId="0">
      <selection activeCell="A2" sqref="A2"/>
    </sheetView>
  </sheetViews>
  <sheetFormatPr defaultColWidth="9" defaultRowHeight="15.75" customHeight="1"/>
  <cols>
    <col min="1" max="1" width="5.7109375" style="1" customWidth="1"/>
    <col min="2" max="2" width="7.28515625" style="1" bestFit="1" customWidth="1"/>
    <col min="3" max="3" width="3.5703125" style="1" customWidth="1"/>
    <col min="4" max="4" width="7.28515625" style="1" bestFit="1" customWidth="1"/>
    <col min="5" max="5" width="11" style="1" bestFit="1" customWidth="1"/>
    <col min="6" max="6" width="5.42578125" style="1" bestFit="1" customWidth="1"/>
    <col min="7" max="7" width="7.28515625" style="1" bestFit="1" customWidth="1"/>
    <col min="8" max="9" width="4.42578125" style="1" customWidth="1"/>
    <col min="10" max="10" width="4.42578125" style="50" customWidth="1"/>
    <col min="11" max="11" width="9.42578125" style="20" bestFit="1" customWidth="1"/>
    <col min="12" max="13" width="3.42578125" style="51" bestFit="1" customWidth="1"/>
    <col min="14" max="14" width="8.140625" style="20" customWidth="1"/>
    <col min="15" max="15" width="4.42578125" style="51" customWidth="1"/>
    <col min="16" max="16384" width="9" style="1"/>
  </cols>
  <sheetData>
    <row r="1" spans="2:15" ht="18.75">
      <c r="B1" s="134" t="s">
        <v>45</v>
      </c>
      <c r="C1" s="134"/>
      <c r="D1" s="134"/>
      <c r="E1" s="134"/>
      <c r="F1" s="134"/>
      <c r="G1" s="134"/>
      <c r="H1" s="134"/>
      <c r="I1" s="134"/>
      <c r="J1" s="134"/>
      <c r="K1" s="134"/>
      <c r="L1" s="134"/>
      <c r="M1" s="134"/>
      <c r="N1" s="134"/>
      <c r="O1" s="134"/>
    </row>
    <row r="2" spans="2:15" ht="18.75">
      <c r="B2" s="21"/>
      <c r="C2" s="21"/>
      <c r="D2" s="21"/>
      <c r="E2" s="21"/>
      <c r="F2" s="21"/>
      <c r="G2" s="21"/>
      <c r="H2" s="21"/>
      <c r="I2" s="21"/>
      <c r="J2" s="21"/>
      <c r="K2" s="22"/>
      <c r="L2" s="22"/>
      <c r="M2" s="22"/>
      <c r="N2" s="22"/>
      <c r="O2" s="22"/>
    </row>
    <row r="3" spans="2:15" ht="45" customHeight="1">
      <c r="B3" s="23" t="s">
        <v>46</v>
      </c>
      <c r="C3" s="135" t="s">
        <v>47</v>
      </c>
      <c r="D3" s="135"/>
      <c r="E3" s="135"/>
      <c r="F3" s="135"/>
      <c r="G3" s="135"/>
      <c r="H3" s="135"/>
      <c r="I3" s="135"/>
      <c r="J3" s="135"/>
      <c r="K3" s="135"/>
      <c r="L3" s="135"/>
      <c r="M3" s="135"/>
      <c r="N3" s="135"/>
      <c r="O3" s="135"/>
    </row>
    <row r="4" spans="2:15" ht="15" customHeight="1">
      <c r="B4" s="24"/>
      <c r="C4" s="25"/>
      <c r="D4" s="25"/>
      <c r="E4" s="25"/>
      <c r="F4" s="25"/>
      <c r="G4" s="25"/>
      <c r="H4" s="25"/>
      <c r="I4" s="25"/>
      <c r="J4" s="25"/>
      <c r="K4" s="25"/>
      <c r="L4" s="25"/>
      <c r="M4" s="25"/>
      <c r="N4" s="25"/>
      <c r="O4" s="25"/>
    </row>
    <row r="5" spans="2:15" ht="18.75">
      <c r="B5" s="136" t="s">
        <v>48</v>
      </c>
      <c r="C5" s="136"/>
      <c r="D5" s="136"/>
      <c r="E5" s="136"/>
      <c r="F5" s="136"/>
      <c r="G5" s="136"/>
      <c r="H5" s="136"/>
      <c r="I5" s="136"/>
      <c r="J5" s="136"/>
      <c r="K5" s="136"/>
      <c r="L5" s="136"/>
      <c r="M5" s="136"/>
      <c r="N5" s="136"/>
      <c r="O5" s="136"/>
    </row>
    <row r="6" spans="2:15" ht="26.25" customHeight="1">
      <c r="B6" s="137" t="s">
        <v>49</v>
      </c>
      <c r="C6" s="137"/>
      <c r="D6" s="137"/>
      <c r="E6" s="137"/>
      <c r="F6" s="124" t="s">
        <v>50</v>
      </c>
      <c r="G6" s="125"/>
      <c r="H6" s="125"/>
      <c r="I6" s="125"/>
      <c r="J6" s="126"/>
      <c r="K6" s="103" t="s">
        <v>51</v>
      </c>
      <c r="L6" s="138"/>
      <c r="M6" s="104"/>
      <c r="N6" s="69" t="s">
        <v>52</v>
      </c>
      <c r="O6" s="80"/>
    </row>
    <row r="7" spans="2:15" ht="26.25" customHeight="1">
      <c r="B7" s="139" t="s">
        <v>53</v>
      </c>
      <c r="C7" s="140"/>
      <c r="D7" s="26" t="str">
        <f>計画表!E15</f>
        <v>（役職）</v>
      </c>
      <c r="E7" s="27" t="str">
        <f>'計画表（見本）'!F15</f>
        <v>医師</v>
      </c>
      <c r="F7" s="28" t="s">
        <v>54</v>
      </c>
      <c r="G7" s="61">
        <f>IF(K7="","",VLOOKUP(E7,$H$27:$O$29,4,FALSE))</f>
        <v>49680</v>
      </c>
      <c r="H7" s="30" t="s">
        <v>55</v>
      </c>
      <c r="I7" s="31"/>
      <c r="J7" s="32" t="s">
        <v>56</v>
      </c>
      <c r="K7" s="65">
        <v>1</v>
      </c>
      <c r="L7" s="33" t="s">
        <v>57</v>
      </c>
      <c r="M7" s="34" t="s">
        <v>58</v>
      </c>
      <c r="N7" s="62">
        <f>IF(K7="","",G7*K7)</f>
        <v>49680</v>
      </c>
      <c r="O7" s="35" t="s">
        <v>55</v>
      </c>
    </row>
    <row r="8" spans="2:15" ht="26.25" customHeight="1">
      <c r="B8" s="141"/>
      <c r="C8" s="142"/>
      <c r="D8" s="26" t="str">
        <f>IF(計画表!E16="","",計画表!E16)</f>
        <v>（役職）</v>
      </c>
      <c r="E8" s="27" t="str">
        <f>'計画表（見本）'!F16</f>
        <v>看護師等</v>
      </c>
      <c r="F8" s="28" t="s">
        <v>54</v>
      </c>
      <c r="G8" s="61">
        <f>IF(K8="","",VLOOKUP(E8,$H$27:$O$29,4,FALSE))</f>
        <v>22941</v>
      </c>
      <c r="H8" s="30" t="s">
        <v>55</v>
      </c>
      <c r="I8" s="31"/>
      <c r="J8" s="32" t="s">
        <v>56</v>
      </c>
      <c r="K8" s="66">
        <v>1</v>
      </c>
      <c r="L8" s="33" t="s">
        <v>57</v>
      </c>
      <c r="M8" s="34" t="s">
        <v>58</v>
      </c>
      <c r="N8" s="62">
        <f>IF(K8="","",G8*K8)</f>
        <v>22941</v>
      </c>
      <c r="O8" s="35" t="s">
        <v>55</v>
      </c>
    </row>
    <row r="9" spans="2:15" ht="26.25" customHeight="1">
      <c r="B9" s="141"/>
      <c r="C9" s="142"/>
      <c r="D9" s="26" t="str">
        <f>IF(計画表!E17="","",計画表!E17)</f>
        <v>（役職）</v>
      </c>
      <c r="E9" s="27" t="str">
        <f>'計画表（見本）'!F17</f>
        <v>MSW等</v>
      </c>
      <c r="F9" s="28" t="s">
        <v>54</v>
      </c>
      <c r="G9" s="61">
        <f>IF(K9="","",VLOOKUP(E9,$H$27:$O$29,4,FALSE))</f>
        <v>17154</v>
      </c>
      <c r="H9" s="30" t="s">
        <v>55</v>
      </c>
      <c r="I9" s="36"/>
      <c r="J9" s="32" t="s">
        <v>56</v>
      </c>
      <c r="K9" s="65">
        <v>1</v>
      </c>
      <c r="L9" s="33" t="s">
        <v>57</v>
      </c>
      <c r="M9" s="34" t="s">
        <v>58</v>
      </c>
      <c r="N9" s="62">
        <f>IF(K9="","",G9*K9)</f>
        <v>17154</v>
      </c>
      <c r="O9" s="35" t="s">
        <v>55</v>
      </c>
    </row>
    <row r="10" spans="2:15" ht="26.25" customHeight="1">
      <c r="B10" s="143"/>
      <c r="C10" s="144"/>
      <c r="D10" s="145" t="s">
        <v>59</v>
      </c>
      <c r="E10" s="146"/>
      <c r="F10" s="146"/>
      <c r="G10" s="146"/>
      <c r="H10" s="146"/>
      <c r="I10" s="146"/>
      <c r="J10" s="146"/>
      <c r="K10" s="146"/>
      <c r="L10" s="146"/>
      <c r="M10" s="147"/>
      <c r="N10" s="63">
        <f>SUM(N7:N9)</f>
        <v>89775</v>
      </c>
      <c r="O10" s="37" t="s">
        <v>60</v>
      </c>
    </row>
    <row r="11" spans="2:15" ht="26.25" customHeight="1">
      <c r="B11" s="148" t="s">
        <v>61</v>
      </c>
      <c r="C11" s="149"/>
      <c r="D11" s="149"/>
      <c r="E11" s="150"/>
      <c r="F11" s="38" t="s">
        <v>54</v>
      </c>
      <c r="G11" s="61">
        <f>G30</f>
        <v>2000</v>
      </c>
      <c r="H11" s="29" t="s">
        <v>55</v>
      </c>
      <c r="I11" s="39"/>
      <c r="J11" s="40" t="s">
        <v>56</v>
      </c>
      <c r="K11" s="65">
        <v>1</v>
      </c>
      <c r="L11" s="33" t="s">
        <v>62</v>
      </c>
      <c r="M11" s="35" t="s">
        <v>58</v>
      </c>
      <c r="N11" s="64">
        <f>G11*K11</f>
        <v>2000</v>
      </c>
      <c r="O11" s="35" t="s">
        <v>60</v>
      </c>
    </row>
    <row r="12" spans="2:15" ht="26.25" customHeight="1">
      <c r="B12" s="151" t="s">
        <v>63</v>
      </c>
      <c r="C12" s="152"/>
      <c r="D12" s="41" t="str">
        <f t="shared" ref="D12:E14" si="0">D7</f>
        <v>（役職）</v>
      </c>
      <c r="E12" s="27" t="str">
        <f t="shared" si="0"/>
        <v>医師</v>
      </c>
      <c r="F12" s="28" t="str">
        <f>IF(E12="","","＠")</f>
        <v>＠</v>
      </c>
      <c r="G12" s="61">
        <f>IF(K12="","",VLOOKUP(E12,H30:K33,4,FALSE))</f>
        <v>1100</v>
      </c>
      <c r="H12" s="42" t="s">
        <v>55</v>
      </c>
      <c r="I12" s="43"/>
      <c r="J12" s="44" t="s">
        <v>56</v>
      </c>
      <c r="K12" s="65">
        <v>1</v>
      </c>
      <c r="L12" s="33" t="s">
        <v>57</v>
      </c>
      <c r="M12" s="34" t="s">
        <v>58</v>
      </c>
      <c r="N12" s="64">
        <f>IF(K12="","",G12*K12)</f>
        <v>1100</v>
      </c>
      <c r="O12" s="35" t="s">
        <v>60</v>
      </c>
    </row>
    <row r="13" spans="2:15" ht="26.25" customHeight="1">
      <c r="B13" s="153"/>
      <c r="C13" s="154"/>
      <c r="D13" s="41" t="str">
        <f t="shared" si="0"/>
        <v>（役職）</v>
      </c>
      <c r="E13" s="27" t="str">
        <f t="shared" si="0"/>
        <v>看護師等</v>
      </c>
      <c r="F13" s="28" t="str">
        <f>IF(E13="","","＠")</f>
        <v>＠</v>
      </c>
      <c r="G13" s="61">
        <f>IF(K13="","",VLOOKUP(E13,H31:K33,4,FALSE))</f>
        <v>1100</v>
      </c>
      <c r="H13" s="42" t="s">
        <v>55</v>
      </c>
      <c r="I13" s="45"/>
      <c r="J13" s="46" t="s">
        <v>56</v>
      </c>
      <c r="K13" s="65">
        <v>1</v>
      </c>
      <c r="L13" s="33" t="s">
        <v>57</v>
      </c>
      <c r="M13" s="34" t="s">
        <v>58</v>
      </c>
      <c r="N13" s="64">
        <f>IF(K13="","",G13*K13)</f>
        <v>1100</v>
      </c>
      <c r="O13" s="35" t="s">
        <v>60</v>
      </c>
    </row>
    <row r="14" spans="2:15" ht="26.25" customHeight="1">
      <c r="B14" s="153"/>
      <c r="C14" s="154"/>
      <c r="D14" s="41" t="str">
        <f t="shared" si="0"/>
        <v>（役職）</v>
      </c>
      <c r="E14" s="27" t="str">
        <f t="shared" si="0"/>
        <v>MSW等</v>
      </c>
      <c r="F14" s="28" t="str">
        <f>IF(E14="","","＠")</f>
        <v>＠</v>
      </c>
      <c r="G14" s="61">
        <f>IF(K14="","",VLOOKUP(E14,H32:K34,4,FALSE))</f>
        <v>1100</v>
      </c>
      <c r="H14" s="42" t="s">
        <v>55</v>
      </c>
      <c r="I14" s="43"/>
      <c r="J14" s="44" t="s">
        <v>56</v>
      </c>
      <c r="K14" s="65">
        <v>1</v>
      </c>
      <c r="L14" s="33" t="s">
        <v>57</v>
      </c>
      <c r="M14" s="34" t="s">
        <v>58</v>
      </c>
      <c r="N14" s="64">
        <f>IF(K14="","",G14*K14)</f>
        <v>1100</v>
      </c>
      <c r="O14" s="35" t="s">
        <v>60</v>
      </c>
    </row>
    <row r="15" spans="2:15" ht="26.25" customHeight="1">
      <c r="B15" s="155"/>
      <c r="C15" s="156"/>
      <c r="D15" s="124" t="s">
        <v>64</v>
      </c>
      <c r="E15" s="125"/>
      <c r="F15" s="125"/>
      <c r="G15" s="125"/>
      <c r="H15" s="125"/>
      <c r="I15" s="125"/>
      <c r="J15" s="125"/>
      <c r="K15" s="125"/>
      <c r="L15" s="125"/>
      <c r="M15" s="126"/>
      <c r="N15" s="63">
        <f>SUM(N12:N14)</f>
        <v>3300</v>
      </c>
      <c r="O15" s="37" t="s">
        <v>60</v>
      </c>
    </row>
    <row r="16" spans="2:15" ht="26.25" customHeight="1">
      <c r="B16" s="124" t="s">
        <v>65</v>
      </c>
      <c r="C16" s="125"/>
      <c r="D16" s="125"/>
      <c r="E16" s="125"/>
      <c r="F16" s="125"/>
      <c r="G16" s="125"/>
      <c r="H16" s="125"/>
      <c r="I16" s="125"/>
      <c r="J16" s="125"/>
      <c r="K16" s="125"/>
      <c r="L16" s="125"/>
      <c r="M16" s="126"/>
      <c r="N16" s="63">
        <f>SUM(N10,N11,N15)</f>
        <v>95075</v>
      </c>
      <c r="O16" s="37" t="s">
        <v>60</v>
      </c>
    </row>
    <row r="17" spans="2:15" ht="28.5" customHeight="1">
      <c r="B17" s="47" t="s">
        <v>66</v>
      </c>
      <c r="C17" s="129" t="s">
        <v>67</v>
      </c>
      <c r="D17" s="129"/>
      <c r="E17" s="129"/>
      <c r="F17" s="129"/>
      <c r="G17" s="129"/>
      <c r="H17" s="129"/>
      <c r="I17" s="129"/>
      <c r="J17" s="129"/>
      <c r="K17" s="129"/>
      <c r="L17" s="129"/>
      <c r="M17" s="129"/>
      <c r="N17" s="129"/>
      <c r="O17" s="129"/>
    </row>
    <row r="18" spans="2:15" ht="27.75" customHeight="1">
      <c r="B18" s="47" t="s">
        <v>68</v>
      </c>
      <c r="C18" s="71" t="s">
        <v>69</v>
      </c>
      <c r="D18" s="71"/>
      <c r="E18" s="71"/>
      <c r="F18" s="71"/>
      <c r="G18" s="71"/>
      <c r="H18" s="71"/>
      <c r="I18" s="71"/>
      <c r="J18" s="71"/>
      <c r="K18" s="71"/>
      <c r="L18" s="71"/>
      <c r="M18" s="71"/>
      <c r="N18" s="71"/>
      <c r="O18" s="71"/>
    </row>
    <row r="19" spans="2:15" ht="15" customHeight="1">
      <c r="B19" s="47"/>
      <c r="C19" s="48"/>
      <c r="D19" s="48"/>
      <c r="E19" s="48"/>
      <c r="F19" s="48"/>
      <c r="G19" s="48"/>
      <c r="H19" s="48"/>
      <c r="I19" s="48"/>
      <c r="J19" s="48"/>
      <c r="K19" s="49"/>
      <c r="L19" s="49"/>
      <c r="M19" s="49"/>
      <c r="N19" s="49"/>
      <c r="O19" s="49"/>
    </row>
    <row r="20" spans="2:15" ht="15" customHeight="1">
      <c r="B20" s="47"/>
      <c r="C20" s="48"/>
      <c r="D20" s="48"/>
      <c r="E20" s="48"/>
      <c r="F20" s="48"/>
      <c r="G20" s="48"/>
      <c r="H20" s="48"/>
      <c r="I20" s="48"/>
      <c r="J20" s="48"/>
      <c r="K20" s="49"/>
      <c r="L20" s="49"/>
      <c r="M20" s="49"/>
      <c r="N20" s="49"/>
      <c r="O20" s="49"/>
    </row>
    <row r="21" spans="2:15" ht="15" customHeight="1">
      <c r="B21" s="47"/>
      <c r="C21" s="48"/>
      <c r="D21" s="48"/>
      <c r="E21" s="48"/>
      <c r="F21" s="48"/>
      <c r="G21" s="48"/>
      <c r="H21" s="48"/>
      <c r="I21" s="48"/>
      <c r="J21" s="48"/>
      <c r="K21" s="49"/>
      <c r="L21" s="49"/>
      <c r="M21" s="49"/>
      <c r="N21" s="49"/>
      <c r="O21" s="49"/>
    </row>
    <row r="22" spans="2:15" ht="15" customHeight="1">
      <c r="B22" s="47"/>
      <c r="C22" s="48"/>
      <c r="D22" s="48"/>
      <c r="E22" s="48"/>
      <c r="F22" s="48"/>
      <c r="G22" s="48"/>
      <c r="H22" s="48"/>
      <c r="I22" s="48"/>
      <c r="J22" s="48"/>
      <c r="K22" s="49"/>
      <c r="L22" s="49"/>
      <c r="M22" s="49"/>
      <c r="N22" s="49"/>
      <c r="O22" s="49"/>
    </row>
    <row r="23" spans="2:15" ht="15" customHeight="1">
      <c r="B23" s="47"/>
      <c r="C23" s="48"/>
      <c r="D23" s="48"/>
      <c r="E23" s="48"/>
      <c r="F23" s="48"/>
      <c r="G23" s="48"/>
      <c r="H23" s="48"/>
      <c r="I23" s="48"/>
      <c r="J23" s="48"/>
      <c r="K23" s="49"/>
      <c r="L23" s="49"/>
      <c r="M23" s="49"/>
      <c r="N23" s="49"/>
      <c r="O23" s="49"/>
    </row>
    <row r="24" spans="2:15" ht="15" customHeight="1">
      <c r="B24" s="47"/>
      <c r="C24" s="48"/>
      <c r="D24" s="48"/>
      <c r="E24" s="48"/>
      <c r="F24" s="48"/>
      <c r="G24" s="48"/>
      <c r="H24" s="48"/>
      <c r="I24" s="48"/>
      <c r="J24" s="48"/>
      <c r="K24" s="49"/>
      <c r="L24" s="49"/>
      <c r="M24" s="49"/>
      <c r="N24" s="49"/>
      <c r="O24" s="49"/>
    </row>
    <row r="25" spans="2:15" ht="15" customHeight="1"/>
    <row r="26" spans="2:15" ht="18.75">
      <c r="B26" s="108" t="s">
        <v>70</v>
      </c>
      <c r="C26" s="108"/>
      <c r="D26" s="108"/>
      <c r="E26" s="108"/>
      <c r="F26" s="108"/>
      <c r="G26" s="108"/>
      <c r="H26" s="108"/>
      <c r="I26" s="108"/>
      <c r="J26" s="108"/>
      <c r="K26" s="108"/>
      <c r="L26" s="108"/>
      <c r="M26" s="108"/>
      <c r="N26" s="108"/>
      <c r="O26" s="108"/>
    </row>
    <row r="27" spans="2:15" ht="22.5" customHeight="1">
      <c r="B27" s="130" t="s">
        <v>71</v>
      </c>
      <c r="C27" s="130"/>
      <c r="D27" s="130"/>
      <c r="E27" s="130"/>
      <c r="F27" s="131" t="s">
        <v>72</v>
      </c>
      <c r="G27" s="52" t="s">
        <v>18</v>
      </c>
      <c r="H27" s="123" t="s">
        <v>19</v>
      </c>
      <c r="I27" s="123"/>
      <c r="J27" s="123"/>
      <c r="K27" s="53">
        <v>49680</v>
      </c>
      <c r="L27" s="132" t="s">
        <v>73</v>
      </c>
      <c r="M27" s="133"/>
      <c r="N27" s="133"/>
      <c r="O27" s="133"/>
    </row>
    <row r="28" spans="2:15" ht="22.5" customHeight="1">
      <c r="B28" s="130"/>
      <c r="C28" s="130"/>
      <c r="D28" s="130"/>
      <c r="E28" s="130"/>
      <c r="F28" s="131"/>
      <c r="G28" s="54" t="s">
        <v>18</v>
      </c>
      <c r="H28" s="115" t="s">
        <v>23</v>
      </c>
      <c r="I28" s="115"/>
      <c r="J28" s="115"/>
      <c r="K28" s="55">
        <v>22941</v>
      </c>
      <c r="L28" s="113" t="s">
        <v>73</v>
      </c>
      <c r="M28" s="114"/>
      <c r="N28" s="114"/>
      <c r="O28" s="114"/>
    </row>
    <row r="29" spans="2:15" ht="22.5" customHeight="1">
      <c r="B29" s="130"/>
      <c r="C29" s="130"/>
      <c r="D29" s="130"/>
      <c r="E29" s="130"/>
      <c r="F29" s="131"/>
      <c r="G29" s="54" t="s">
        <v>18</v>
      </c>
      <c r="H29" s="115" t="s">
        <v>25</v>
      </c>
      <c r="I29" s="115"/>
      <c r="J29" s="115"/>
      <c r="K29" s="55">
        <v>17154</v>
      </c>
      <c r="L29" s="113" t="s">
        <v>73</v>
      </c>
      <c r="M29" s="114"/>
      <c r="N29" s="114"/>
      <c r="O29" s="114"/>
    </row>
    <row r="30" spans="2:15" ht="22.5" customHeight="1">
      <c r="B30" s="116" t="s">
        <v>74</v>
      </c>
      <c r="C30" s="117"/>
      <c r="D30" s="117"/>
      <c r="E30" s="118"/>
      <c r="F30" s="131"/>
      <c r="G30" s="119">
        <v>2000</v>
      </c>
      <c r="H30" s="120"/>
      <c r="I30" s="120"/>
      <c r="J30" s="120"/>
      <c r="K30" s="120"/>
      <c r="L30" s="120"/>
      <c r="M30" s="120"/>
      <c r="N30" s="120"/>
      <c r="O30" s="121"/>
    </row>
    <row r="31" spans="2:15" ht="22.5" customHeight="1">
      <c r="B31" s="122" t="s">
        <v>75</v>
      </c>
      <c r="C31" s="122"/>
      <c r="D31" s="122"/>
      <c r="E31" s="122"/>
      <c r="F31" s="131"/>
      <c r="G31" s="56" t="s">
        <v>18</v>
      </c>
      <c r="H31" s="123" t="str">
        <f>H27</f>
        <v>医師</v>
      </c>
      <c r="I31" s="123"/>
      <c r="J31" s="123"/>
      <c r="K31" s="55">
        <v>1100</v>
      </c>
      <c r="L31" s="113" t="s">
        <v>76</v>
      </c>
      <c r="M31" s="114"/>
      <c r="N31" s="114"/>
      <c r="O31" s="114"/>
    </row>
    <row r="32" spans="2:15" ht="22.5" customHeight="1">
      <c r="B32" s="122"/>
      <c r="C32" s="122"/>
      <c r="D32" s="122"/>
      <c r="E32" s="122"/>
      <c r="F32" s="131"/>
      <c r="G32" s="56" t="s">
        <v>18</v>
      </c>
      <c r="H32" s="115" t="str">
        <f>H28</f>
        <v>看護師等</v>
      </c>
      <c r="I32" s="115"/>
      <c r="J32" s="115"/>
      <c r="K32" s="55">
        <v>1100</v>
      </c>
      <c r="L32" s="113" t="s">
        <v>76</v>
      </c>
      <c r="M32" s="114"/>
      <c r="N32" s="114"/>
      <c r="O32" s="114"/>
    </row>
    <row r="33" spans="2:15" ht="22.5" customHeight="1">
      <c r="B33" s="122"/>
      <c r="C33" s="122"/>
      <c r="D33" s="122"/>
      <c r="E33" s="122"/>
      <c r="F33" s="131"/>
      <c r="G33" s="57" t="s">
        <v>18</v>
      </c>
      <c r="H33" s="127" t="str">
        <f>H29</f>
        <v>MSW等</v>
      </c>
      <c r="I33" s="127"/>
      <c r="J33" s="127"/>
      <c r="K33" s="58">
        <v>1100</v>
      </c>
      <c r="L33" s="100" t="s">
        <v>76</v>
      </c>
      <c r="M33" s="128"/>
      <c r="N33" s="128"/>
      <c r="O33" s="128"/>
    </row>
  </sheetData>
  <sheetProtection sheet="1" selectLockedCells="1" selectUnlockedCells="1"/>
  <mergeCells count="33">
    <mergeCell ref="B7:C10"/>
    <mergeCell ref="D10:M10"/>
    <mergeCell ref="B11:E11"/>
    <mergeCell ref="B12:C15"/>
    <mergeCell ref="D15:M15"/>
    <mergeCell ref="B1:O1"/>
    <mergeCell ref="C3:O3"/>
    <mergeCell ref="B5:O5"/>
    <mergeCell ref="B6:E6"/>
    <mergeCell ref="F6:J6"/>
    <mergeCell ref="K6:M6"/>
    <mergeCell ref="N6:O6"/>
    <mergeCell ref="B31:E33"/>
    <mergeCell ref="H31:J31"/>
    <mergeCell ref="L31:O31"/>
    <mergeCell ref="B16:M16"/>
    <mergeCell ref="H32:J32"/>
    <mergeCell ref="L32:O32"/>
    <mergeCell ref="H33:J33"/>
    <mergeCell ref="L33:O33"/>
    <mergeCell ref="C17:O17"/>
    <mergeCell ref="C18:O18"/>
    <mergeCell ref="B26:O26"/>
    <mergeCell ref="B27:E29"/>
    <mergeCell ref="F27:F33"/>
    <mergeCell ref="H27:J27"/>
    <mergeCell ref="L27:O27"/>
    <mergeCell ref="H28:J28"/>
    <mergeCell ref="L28:O28"/>
    <mergeCell ref="H29:J29"/>
    <mergeCell ref="L29:O29"/>
    <mergeCell ref="B30:E30"/>
    <mergeCell ref="G30:O30"/>
  </mergeCells>
  <phoneticPr fontId="1"/>
  <conditionalFormatting sqref="K7:K9 K11:K14">
    <cfRule type="containsBlanks" dxfId="3" priority="1">
      <formula>LEN(TRIM(K7))=0</formula>
    </cfRule>
  </conditionalFormatting>
  <printOptions horizontalCentered="1"/>
  <pageMargins left="0.78740157480314965" right="0.78740157480314965" top="0.98425196850393704" bottom="0.98425196850393704" header="0" footer="0"/>
  <pageSetup paperSize="9" firstPageNumber="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B1:I28"/>
  <sheetViews>
    <sheetView zoomScaleNormal="100" workbookViewId="0">
      <selection activeCell="B6" sqref="B6:I6"/>
    </sheetView>
  </sheetViews>
  <sheetFormatPr defaultColWidth="9" defaultRowHeight="15.75" customHeight="1"/>
  <cols>
    <col min="1" max="1" width="5.7109375" style="1" customWidth="1"/>
    <col min="2" max="2" width="9.42578125" style="1" bestFit="1" customWidth="1"/>
    <col min="3" max="3" width="25.42578125" style="1" customWidth="1"/>
    <col min="4" max="4" width="3.42578125" style="20" bestFit="1" customWidth="1"/>
    <col min="5" max="5" width="8.7109375" style="20" customWidth="1"/>
    <col min="6" max="6" width="11.5703125" style="20" bestFit="1" customWidth="1"/>
    <col min="7" max="7" width="9.42578125" style="20" bestFit="1" customWidth="1"/>
    <col min="8" max="8" width="11.5703125" style="20" bestFit="1" customWidth="1"/>
    <col min="9" max="9" width="18.7109375" style="20" customWidth="1"/>
    <col min="10" max="10" width="9" style="1" bestFit="1"/>
    <col min="11" max="16384" width="9" style="1"/>
  </cols>
  <sheetData>
    <row r="1" spans="2:9" ht="18.75">
      <c r="B1" s="108" t="s">
        <v>0</v>
      </c>
      <c r="C1" s="108"/>
      <c r="D1" s="108"/>
      <c r="E1" s="108"/>
      <c r="F1" s="108"/>
      <c r="G1" s="108"/>
      <c r="H1" s="108"/>
      <c r="I1" s="108"/>
    </row>
    <row r="2" spans="2:9" ht="18.75">
      <c r="B2" s="108" t="s">
        <v>77</v>
      </c>
      <c r="C2" s="108"/>
      <c r="D2" s="108"/>
      <c r="E2" s="108"/>
      <c r="F2" s="108"/>
      <c r="G2" s="108"/>
      <c r="H2" s="108"/>
      <c r="I2" s="108"/>
    </row>
    <row r="5" spans="2:9" ht="22.5" customHeight="1">
      <c r="B5" s="109" t="s">
        <v>2</v>
      </c>
      <c r="C5" s="110"/>
      <c r="D5" s="110"/>
      <c r="E5" s="110"/>
      <c r="F5" s="110"/>
      <c r="G5" s="110"/>
      <c r="H5" s="110"/>
      <c r="I5" s="110"/>
    </row>
    <row r="6" spans="2:9" ht="18.75" customHeight="1">
      <c r="B6" s="111"/>
      <c r="C6" s="111"/>
      <c r="D6" s="111"/>
      <c r="E6" s="111"/>
      <c r="F6" s="111"/>
      <c r="G6" s="111"/>
      <c r="H6" s="111"/>
      <c r="I6" s="111"/>
    </row>
    <row r="7" spans="2:9" ht="15" customHeight="1">
      <c r="B7" s="2"/>
      <c r="C7" s="2"/>
      <c r="D7" s="3"/>
      <c r="E7" s="3"/>
      <c r="F7" s="3"/>
      <c r="G7" s="3"/>
      <c r="H7" s="3"/>
      <c r="I7" s="3"/>
    </row>
    <row r="8" spans="2:9" s="4" customFormat="1" ht="15" customHeight="1">
      <c r="B8" s="112" t="s">
        <v>3</v>
      </c>
      <c r="C8" s="112"/>
      <c r="D8" s="112"/>
      <c r="E8" s="112"/>
      <c r="F8" s="112"/>
      <c r="G8" s="112"/>
      <c r="H8" s="112"/>
      <c r="I8" s="112"/>
    </row>
    <row r="9" spans="2:9" ht="33.75" customHeight="1">
      <c r="B9" s="68" t="s">
        <v>4</v>
      </c>
      <c r="C9" s="68"/>
      <c r="D9" s="107"/>
      <c r="E9" s="101"/>
      <c r="F9" s="101"/>
      <c r="G9" s="101"/>
      <c r="H9" s="101"/>
      <c r="I9" s="102"/>
    </row>
    <row r="10" spans="2:9" ht="30" customHeight="1">
      <c r="B10" s="81" t="s">
        <v>6</v>
      </c>
      <c r="C10" s="82"/>
      <c r="D10" s="87" t="s">
        <v>7</v>
      </c>
      <c r="E10" s="88"/>
      <c r="F10" s="93" t="s">
        <v>8</v>
      </c>
      <c r="G10" s="94"/>
      <c r="H10" s="95"/>
      <c r="I10" s="96"/>
    </row>
    <row r="11" spans="2:9" ht="15" customHeight="1">
      <c r="B11" s="83"/>
      <c r="C11" s="84"/>
      <c r="D11" s="89"/>
      <c r="E11" s="90"/>
      <c r="F11" s="97" t="s">
        <v>10</v>
      </c>
      <c r="G11" s="98"/>
      <c r="H11" s="99"/>
      <c r="I11" s="100"/>
    </row>
    <row r="12" spans="2:9" ht="33.75" customHeight="1">
      <c r="B12" s="83"/>
      <c r="C12" s="84"/>
      <c r="D12" s="91"/>
      <c r="E12" s="92"/>
      <c r="F12" s="69" t="s">
        <v>12</v>
      </c>
      <c r="G12" s="80"/>
      <c r="H12" s="101"/>
      <c r="I12" s="102"/>
    </row>
    <row r="13" spans="2:9" ht="33.75" customHeight="1">
      <c r="B13" s="85"/>
      <c r="C13" s="86"/>
      <c r="D13" s="103" t="s">
        <v>13</v>
      </c>
      <c r="E13" s="104"/>
      <c r="F13" s="105"/>
      <c r="G13" s="105"/>
      <c r="H13" s="105"/>
      <c r="I13" s="105"/>
    </row>
    <row r="14" spans="2:9" ht="33.75" customHeight="1">
      <c r="B14" s="106" t="s">
        <v>15</v>
      </c>
      <c r="C14" s="106"/>
      <c r="D14" s="78"/>
      <c r="E14" s="78"/>
      <c r="F14" s="78"/>
      <c r="G14" s="78"/>
      <c r="H14" s="78"/>
      <c r="I14" s="78"/>
    </row>
    <row r="15" spans="2:9" ht="33.75" customHeight="1">
      <c r="B15" s="81" t="s">
        <v>78</v>
      </c>
      <c r="C15" s="82"/>
      <c r="D15" s="5" t="s">
        <v>17</v>
      </c>
      <c r="E15" s="6" t="s">
        <v>18</v>
      </c>
      <c r="F15" s="6"/>
      <c r="G15" s="7" t="s">
        <v>20</v>
      </c>
      <c r="H15" s="6"/>
      <c r="I15" s="8" t="s">
        <v>21</v>
      </c>
    </row>
    <row r="16" spans="2:9" ht="33.75" customHeight="1">
      <c r="B16" s="83"/>
      <c r="C16" s="84"/>
      <c r="D16" s="9" t="s">
        <v>22</v>
      </c>
      <c r="E16" s="10" t="s">
        <v>18</v>
      </c>
      <c r="F16" s="10"/>
      <c r="G16" s="11" t="s">
        <v>20</v>
      </c>
      <c r="H16" s="10"/>
      <c r="I16" s="12" t="s">
        <v>21</v>
      </c>
    </row>
    <row r="17" spans="2:9" ht="33.75" customHeight="1">
      <c r="B17" s="85"/>
      <c r="C17" s="86"/>
      <c r="D17" s="13" t="s">
        <v>24</v>
      </c>
      <c r="E17" s="14" t="s">
        <v>18</v>
      </c>
      <c r="F17" s="14"/>
      <c r="G17" s="15" t="s">
        <v>20</v>
      </c>
      <c r="H17" s="10"/>
      <c r="I17" s="12" t="s">
        <v>21</v>
      </c>
    </row>
    <row r="18" spans="2:9" ht="33.75" customHeight="1">
      <c r="B18" s="68" t="s">
        <v>26</v>
      </c>
      <c r="C18" s="68"/>
      <c r="D18" s="78"/>
      <c r="E18" s="78"/>
      <c r="F18" s="78"/>
      <c r="G18" s="78"/>
      <c r="H18" s="78"/>
      <c r="I18" s="78"/>
    </row>
    <row r="19" spans="2:9" ht="33.75" customHeight="1">
      <c r="B19" s="68" t="s">
        <v>27</v>
      </c>
      <c r="C19" s="68"/>
      <c r="D19" s="69"/>
      <c r="E19" s="70"/>
      <c r="F19" s="60"/>
      <c r="G19" s="70"/>
      <c r="H19" s="70"/>
      <c r="I19" s="80"/>
    </row>
    <row r="20" spans="2:9" ht="150.75" customHeight="1">
      <c r="B20" s="72" t="s">
        <v>29</v>
      </c>
      <c r="C20" s="73"/>
      <c r="D20" s="74"/>
      <c r="E20" s="75"/>
      <c r="F20" s="75"/>
      <c r="G20" s="75"/>
      <c r="H20" s="75"/>
      <c r="I20" s="76"/>
    </row>
    <row r="21" spans="2:9" ht="33.75" customHeight="1">
      <c r="B21" s="77" t="s">
        <v>31</v>
      </c>
      <c r="C21" s="77"/>
      <c r="D21" s="69" t="s">
        <v>18</v>
      </c>
      <c r="E21" s="70"/>
      <c r="F21" s="16"/>
      <c r="G21" s="16" t="s">
        <v>20</v>
      </c>
      <c r="H21" s="16"/>
      <c r="I21" s="17" t="s">
        <v>21</v>
      </c>
    </row>
    <row r="22" spans="2:9" ht="33.75" customHeight="1">
      <c r="B22" s="77" t="s">
        <v>33</v>
      </c>
      <c r="C22" s="77"/>
      <c r="D22" s="78"/>
      <c r="E22" s="78"/>
      <c r="F22" s="78"/>
      <c r="G22" s="78"/>
      <c r="H22" s="78"/>
      <c r="I22" s="78"/>
    </row>
    <row r="23" spans="2:9" ht="18.75">
      <c r="B23" s="79" t="s">
        <v>34</v>
      </c>
      <c r="C23" s="79"/>
      <c r="D23" s="79"/>
      <c r="E23" s="79"/>
      <c r="F23" s="79"/>
      <c r="G23" s="79"/>
      <c r="H23" s="79"/>
      <c r="I23" s="79"/>
    </row>
    <row r="24" spans="2:9" ht="52.5" customHeight="1">
      <c r="B24" s="18" t="s">
        <v>35</v>
      </c>
      <c r="C24" s="71" t="s">
        <v>36</v>
      </c>
      <c r="D24" s="71"/>
      <c r="E24" s="71"/>
      <c r="F24" s="71"/>
      <c r="G24" s="71"/>
      <c r="H24" s="71"/>
      <c r="I24" s="71"/>
    </row>
    <row r="25" spans="2:9" ht="13.5" customHeight="1">
      <c r="B25" s="18" t="s">
        <v>37</v>
      </c>
      <c r="C25" s="71" t="s">
        <v>38</v>
      </c>
      <c r="D25" s="71"/>
      <c r="E25" s="71"/>
      <c r="F25" s="71"/>
      <c r="G25" s="71"/>
      <c r="H25" s="71"/>
      <c r="I25" s="71"/>
    </row>
    <row r="26" spans="2:9" ht="24.75" customHeight="1">
      <c r="B26" s="18" t="s">
        <v>39</v>
      </c>
      <c r="C26" s="71" t="s">
        <v>40</v>
      </c>
      <c r="D26" s="71"/>
      <c r="E26" s="71"/>
      <c r="F26" s="71"/>
      <c r="G26" s="71"/>
      <c r="H26" s="71"/>
      <c r="I26" s="71"/>
    </row>
    <row r="27" spans="2:9" ht="21.75" customHeight="1">
      <c r="B27" s="19" t="s">
        <v>41</v>
      </c>
      <c r="C27" s="71" t="s">
        <v>79</v>
      </c>
      <c r="D27" s="71"/>
      <c r="E27" s="71"/>
      <c r="F27" s="71"/>
      <c r="G27" s="71"/>
      <c r="H27" s="71"/>
      <c r="I27" s="71"/>
    </row>
    <row r="28" spans="2:9" ht="13.5" customHeight="1">
      <c r="B28" s="19" t="s">
        <v>43</v>
      </c>
      <c r="C28" s="71" t="s">
        <v>44</v>
      </c>
      <c r="D28" s="71"/>
      <c r="E28" s="71"/>
      <c r="F28" s="71"/>
      <c r="G28" s="71"/>
      <c r="H28" s="71"/>
      <c r="I28" s="71"/>
    </row>
  </sheetData>
  <sheetProtection sheet="1" objects="1" scenarios="1"/>
  <protectedRanges>
    <protectedRange sqref="D9:I9 H10:I12 F13:I13 D14:I14 F15:F17 H15:H17 D18:I18 D19:F19 D20:I20 F21 H21 D22:I22" name="範囲1"/>
  </protectedRanges>
  <mergeCells count="37">
    <mergeCell ref="B19:C19"/>
    <mergeCell ref="D19:E19"/>
    <mergeCell ref="C28:I28"/>
    <mergeCell ref="B20:C20"/>
    <mergeCell ref="D20:I20"/>
    <mergeCell ref="B21:C21"/>
    <mergeCell ref="D21:E21"/>
    <mergeCell ref="B22:C22"/>
    <mergeCell ref="D22:I22"/>
    <mergeCell ref="B23:I23"/>
    <mergeCell ref="C24:I24"/>
    <mergeCell ref="C25:I25"/>
    <mergeCell ref="C26:I26"/>
    <mergeCell ref="C27:I27"/>
    <mergeCell ref="G19:I19"/>
    <mergeCell ref="B10:C13"/>
    <mergeCell ref="D10:E12"/>
    <mergeCell ref="F10:G10"/>
    <mergeCell ref="H10:I10"/>
    <mergeCell ref="F11:G11"/>
    <mergeCell ref="H11:I11"/>
    <mergeCell ref="F12:G12"/>
    <mergeCell ref="H12:I12"/>
    <mergeCell ref="D13:E13"/>
    <mergeCell ref="F13:I13"/>
    <mergeCell ref="B14:C14"/>
    <mergeCell ref="D14:I14"/>
    <mergeCell ref="B15:C17"/>
    <mergeCell ref="B18:C18"/>
    <mergeCell ref="D18:I18"/>
    <mergeCell ref="B9:C9"/>
    <mergeCell ref="D9:I9"/>
    <mergeCell ref="B1:I1"/>
    <mergeCell ref="B2:I2"/>
    <mergeCell ref="B5:I5"/>
    <mergeCell ref="B6:I6"/>
    <mergeCell ref="B8:I8"/>
  </mergeCells>
  <phoneticPr fontId="2"/>
  <conditionalFormatting sqref="D9:I9 H10:I12 F13:I13 D14:I14 F15:F17 H15:H17 D18:I18 D19:F19 D20:I20 F21 H21 D22:I22">
    <cfRule type="containsBlanks" dxfId="2" priority="1">
      <formula>LEN(TRIM(D9))=0</formula>
    </cfRule>
  </conditionalFormatting>
  <dataValidations count="2">
    <dataValidation type="list" allowBlank="1" showInputMessage="1" showErrorMessage="1" sqref="D19:E19" xr:uid="{00000000-0002-0000-0000-000000000000}">
      <formula1>"午前,午後"</formula1>
    </dataValidation>
    <dataValidation type="list" allowBlank="1" showInputMessage="1" showErrorMessage="1" sqref="F15:F17" xr:uid="{E651A065-7E76-4727-B0E1-864D164D1A89}">
      <formula1>"医師,看護師等,MSW等"</formula1>
    </dataValidation>
  </dataValidations>
  <printOptions horizontalCentered="1"/>
  <pageMargins left="0.78740157480314965" right="0.78740157480314965" top="0.98425196850393704" bottom="0.98425196850393704" header="0" footer="0"/>
  <pageSetup paperSize="9" scale="88" firstPageNumber="0" orientation="portrait" blackAndWhite="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B1:O33"/>
  <sheetViews>
    <sheetView showZeros="0" zoomScaleNormal="100" zoomScaleSheetLayoutView="85" workbookViewId="0">
      <selection activeCell="B26" sqref="B26"/>
    </sheetView>
  </sheetViews>
  <sheetFormatPr defaultColWidth="9" defaultRowHeight="18.75"/>
  <cols>
    <col min="1" max="1" width="5.7109375" style="1" customWidth="1"/>
    <col min="2" max="2" width="7.28515625" style="1" bestFit="1" customWidth="1"/>
    <col min="3" max="3" width="3.5703125" style="1" customWidth="1"/>
    <col min="4" max="4" width="7.28515625" style="1" bestFit="1" customWidth="1"/>
    <col min="5" max="5" width="11" style="1" bestFit="1" customWidth="1"/>
    <col min="6" max="6" width="5.42578125" style="1" bestFit="1" customWidth="1"/>
    <col min="7" max="7" width="7.28515625" style="1" bestFit="1" customWidth="1"/>
    <col min="8" max="9" width="4.42578125" style="1" customWidth="1"/>
    <col min="10" max="10" width="4.42578125" style="50" customWidth="1"/>
    <col min="11" max="11" width="9.42578125" style="20" bestFit="1" customWidth="1"/>
    <col min="12" max="13" width="3.42578125" style="51" bestFit="1" customWidth="1"/>
    <col min="14" max="14" width="8.140625" style="20" customWidth="1"/>
    <col min="15" max="15" width="4.42578125" style="51" customWidth="1"/>
    <col min="16" max="16" width="9" style="1" bestFit="1"/>
    <col min="17" max="16384" width="9" style="1"/>
  </cols>
  <sheetData>
    <row r="1" spans="2:15">
      <c r="B1" s="134" t="s">
        <v>45</v>
      </c>
      <c r="C1" s="134"/>
      <c r="D1" s="134"/>
      <c r="E1" s="134"/>
      <c r="F1" s="134"/>
      <c r="G1" s="134"/>
      <c r="H1" s="134"/>
      <c r="I1" s="134"/>
      <c r="J1" s="134"/>
      <c r="K1" s="134"/>
      <c r="L1" s="134"/>
      <c r="M1" s="134"/>
      <c r="N1" s="134"/>
      <c r="O1" s="134"/>
    </row>
    <row r="2" spans="2:15">
      <c r="B2" s="21"/>
      <c r="C2" s="21"/>
      <c r="D2" s="21"/>
      <c r="E2" s="21"/>
      <c r="F2" s="21"/>
      <c r="G2" s="21"/>
      <c r="H2" s="21"/>
      <c r="I2" s="21"/>
      <c r="J2" s="21"/>
      <c r="K2" s="22"/>
      <c r="L2" s="22"/>
      <c r="M2" s="22"/>
      <c r="N2" s="22"/>
      <c r="O2" s="22"/>
    </row>
    <row r="3" spans="2:15" ht="45" customHeight="1">
      <c r="B3" s="23" t="s">
        <v>46</v>
      </c>
      <c r="C3" s="135" t="s">
        <v>47</v>
      </c>
      <c r="D3" s="135"/>
      <c r="E3" s="135"/>
      <c r="F3" s="135"/>
      <c r="G3" s="135"/>
      <c r="H3" s="135"/>
      <c r="I3" s="135"/>
      <c r="J3" s="135"/>
      <c r="K3" s="135"/>
      <c r="L3" s="135"/>
      <c r="M3" s="135"/>
      <c r="N3" s="135"/>
      <c r="O3" s="135"/>
    </row>
    <row r="4" spans="2:15" ht="15" customHeight="1">
      <c r="B4" s="24"/>
      <c r="C4" s="25"/>
      <c r="D4" s="25"/>
      <c r="E4" s="25"/>
      <c r="F4" s="25"/>
      <c r="G4" s="25"/>
      <c r="H4" s="25"/>
      <c r="I4" s="25"/>
      <c r="J4" s="25"/>
      <c r="K4" s="25"/>
      <c r="L4" s="25"/>
      <c r="M4" s="25"/>
      <c r="N4" s="25"/>
      <c r="O4" s="25"/>
    </row>
    <row r="5" spans="2:15">
      <c r="B5" s="136" t="s">
        <v>48</v>
      </c>
      <c r="C5" s="136"/>
      <c r="D5" s="136"/>
      <c r="E5" s="136"/>
      <c r="F5" s="136"/>
      <c r="G5" s="136"/>
      <c r="H5" s="136"/>
      <c r="I5" s="136"/>
      <c r="J5" s="136"/>
      <c r="K5" s="136"/>
      <c r="L5" s="136"/>
      <c r="M5" s="136"/>
      <c r="N5" s="136"/>
      <c r="O5" s="136"/>
    </row>
    <row r="6" spans="2:15" ht="26.25" customHeight="1">
      <c r="B6" s="137" t="s">
        <v>49</v>
      </c>
      <c r="C6" s="137"/>
      <c r="D6" s="137"/>
      <c r="E6" s="137"/>
      <c r="F6" s="124" t="s">
        <v>50</v>
      </c>
      <c r="G6" s="125"/>
      <c r="H6" s="125"/>
      <c r="I6" s="125"/>
      <c r="J6" s="126"/>
      <c r="K6" s="103" t="s">
        <v>51</v>
      </c>
      <c r="L6" s="138"/>
      <c r="M6" s="104"/>
      <c r="N6" s="69" t="s">
        <v>52</v>
      </c>
      <c r="O6" s="80"/>
    </row>
    <row r="7" spans="2:15" ht="26.25" customHeight="1">
      <c r="B7" s="139" t="s">
        <v>53</v>
      </c>
      <c r="C7" s="140"/>
      <c r="D7" s="26" t="str">
        <f>計画表!E15</f>
        <v>（役職）</v>
      </c>
      <c r="E7" s="67">
        <f>計画表!F15</f>
        <v>0</v>
      </c>
      <c r="F7" s="28" t="s">
        <v>54</v>
      </c>
      <c r="G7" s="61" t="str">
        <f>IF(K7="","",VLOOKUP(E7,$H$27:$O$29,4,FALSE))</f>
        <v/>
      </c>
      <c r="H7" s="30" t="s">
        <v>55</v>
      </c>
      <c r="I7" s="31"/>
      <c r="J7" s="32" t="s">
        <v>56</v>
      </c>
      <c r="K7" s="65"/>
      <c r="L7" s="33" t="s">
        <v>57</v>
      </c>
      <c r="M7" s="34" t="s">
        <v>58</v>
      </c>
      <c r="N7" s="62" t="str">
        <f>IF(K7="","",G7*K7)</f>
        <v/>
      </c>
      <c r="O7" s="35" t="s">
        <v>55</v>
      </c>
    </row>
    <row r="8" spans="2:15" ht="26.25" customHeight="1">
      <c r="B8" s="141"/>
      <c r="C8" s="142"/>
      <c r="D8" s="26" t="str">
        <f>IF(計画表!E16="","",計画表!E16)</f>
        <v>（役職）</v>
      </c>
      <c r="E8" s="67">
        <f>計画表!F16</f>
        <v>0</v>
      </c>
      <c r="F8" s="28" t="s">
        <v>54</v>
      </c>
      <c r="G8" s="61" t="str">
        <f>IF(K8="","",VLOOKUP(E8,$H$27:$O$29,4,FALSE))</f>
        <v/>
      </c>
      <c r="H8" s="30" t="s">
        <v>55</v>
      </c>
      <c r="I8" s="31"/>
      <c r="J8" s="32" t="s">
        <v>56</v>
      </c>
      <c r="K8" s="66"/>
      <c r="L8" s="33" t="s">
        <v>57</v>
      </c>
      <c r="M8" s="34" t="s">
        <v>58</v>
      </c>
      <c r="N8" s="62" t="str">
        <f>IF(K8="","",G8*K8)</f>
        <v/>
      </c>
      <c r="O8" s="35" t="s">
        <v>55</v>
      </c>
    </row>
    <row r="9" spans="2:15" ht="26.25" customHeight="1">
      <c r="B9" s="141"/>
      <c r="C9" s="142"/>
      <c r="D9" s="26" t="str">
        <f>IF(計画表!E17="","",計画表!E17)</f>
        <v>（役職）</v>
      </c>
      <c r="E9" s="67">
        <f>計画表!F17</f>
        <v>0</v>
      </c>
      <c r="F9" s="28" t="s">
        <v>54</v>
      </c>
      <c r="G9" s="61" t="str">
        <f>IF(K9="","",VLOOKUP(E9,$H$27:$O$29,4,FALSE))</f>
        <v/>
      </c>
      <c r="H9" s="30" t="s">
        <v>55</v>
      </c>
      <c r="I9" s="36"/>
      <c r="J9" s="32" t="s">
        <v>56</v>
      </c>
      <c r="K9" s="65"/>
      <c r="L9" s="33" t="s">
        <v>57</v>
      </c>
      <c r="M9" s="34" t="s">
        <v>58</v>
      </c>
      <c r="N9" s="62" t="str">
        <f>IF(K9="","",G9*K9)</f>
        <v/>
      </c>
      <c r="O9" s="35" t="s">
        <v>55</v>
      </c>
    </row>
    <row r="10" spans="2:15" ht="26.25" customHeight="1">
      <c r="B10" s="143"/>
      <c r="C10" s="144"/>
      <c r="D10" s="145" t="s">
        <v>59</v>
      </c>
      <c r="E10" s="146"/>
      <c r="F10" s="146"/>
      <c r="G10" s="146"/>
      <c r="H10" s="146"/>
      <c r="I10" s="146"/>
      <c r="J10" s="146"/>
      <c r="K10" s="146"/>
      <c r="L10" s="146"/>
      <c r="M10" s="147"/>
      <c r="N10" s="63">
        <f>SUM(N7:N9)</f>
        <v>0</v>
      </c>
      <c r="O10" s="37" t="s">
        <v>60</v>
      </c>
    </row>
    <row r="11" spans="2:15" ht="26.25" customHeight="1">
      <c r="B11" s="148" t="s">
        <v>61</v>
      </c>
      <c r="C11" s="149"/>
      <c r="D11" s="149"/>
      <c r="E11" s="150"/>
      <c r="F11" s="38" t="s">
        <v>54</v>
      </c>
      <c r="G11" s="61">
        <f>G30</f>
        <v>2000</v>
      </c>
      <c r="H11" s="29" t="s">
        <v>55</v>
      </c>
      <c r="I11" s="39"/>
      <c r="J11" s="40" t="s">
        <v>56</v>
      </c>
      <c r="K11" s="65"/>
      <c r="L11" s="33" t="s">
        <v>62</v>
      </c>
      <c r="M11" s="35" t="s">
        <v>58</v>
      </c>
      <c r="N11" s="64">
        <f>G11*K11</f>
        <v>0</v>
      </c>
      <c r="O11" s="35" t="s">
        <v>60</v>
      </c>
    </row>
    <row r="12" spans="2:15" ht="26.25" customHeight="1">
      <c r="B12" s="151" t="s">
        <v>63</v>
      </c>
      <c r="C12" s="152"/>
      <c r="D12" s="41" t="str">
        <f t="shared" ref="D12:E14" si="0">D7</f>
        <v>（役職）</v>
      </c>
      <c r="E12" s="67">
        <f t="shared" si="0"/>
        <v>0</v>
      </c>
      <c r="F12" s="28" t="str">
        <f>IF(E12="","","＠")</f>
        <v>＠</v>
      </c>
      <c r="G12" s="61" t="str">
        <f>IF(K12="","",VLOOKUP(E12,H30:K33,4,FALSE))</f>
        <v/>
      </c>
      <c r="H12" s="42" t="s">
        <v>55</v>
      </c>
      <c r="I12" s="43"/>
      <c r="J12" s="44" t="s">
        <v>56</v>
      </c>
      <c r="K12" s="65"/>
      <c r="L12" s="33" t="s">
        <v>57</v>
      </c>
      <c r="M12" s="34" t="s">
        <v>58</v>
      </c>
      <c r="N12" s="64" t="str">
        <f>IF(K12="","",G12*K12)</f>
        <v/>
      </c>
      <c r="O12" s="35" t="s">
        <v>60</v>
      </c>
    </row>
    <row r="13" spans="2:15" ht="26.25" customHeight="1">
      <c r="B13" s="153"/>
      <c r="C13" s="154"/>
      <c r="D13" s="41" t="str">
        <f t="shared" si="0"/>
        <v>（役職）</v>
      </c>
      <c r="E13" s="67">
        <f t="shared" si="0"/>
        <v>0</v>
      </c>
      <c r="F13" s="28" t="str">
        <f>IF(E13="","","＠")</f>
        <v>＠</v>
      </c>
      <c r="G13" s="61" t="str">
        <f>IF(K13="","",VLOOKUP(E13,H31:K33,4,FALSE))</f>
        <v/>
      </c>
      <c r="H13" s="42" t="s">
        <v>55</v>
      </c>
      <c r="I13" s="45"/>
      <c r="J13" s="46" t="s">
        <v>56</v>
      </c>
      <c r="K13" s="65"/>
      <c r="L13" s="33" t="s">
        <v>57</v>
      </c>
      <c r="M13" s="34" t="s">
        <v>58</v>
      </c>
      <c r="N13" s="64" t="str">
        <f>IF(K13="","",G13*K13)</f>
        <v/>
      </c>
      <c r="O13" s="35" t="s">
        <v>60</v>
      </c>
    </row>
    <row r="14" spans="2:15" ht="26.25" customHeight="1">
      <c r="B14" s="153"/>
      <c r="C14" s="154"/>
      <c r="D14" s="41" t="str">
        <f t="shared" si="0"/>
        <v>（役職）</v>
      </c>
      <c r="E14" s="67">
        <f t="shared" si="0"/>
        <v>0</v>
      </c>
      <c r="F14" s="28" t="str">
        <f>IF(E14="","","＠")</f>
        <v>＠</v>
      </c>
      <c r="G14" s="61" t="str">
        <f>IF(K14="","",VLOOKUP(E14,H32:K34,4,FALSE))</f>
        <v/>
      </c>
      <c r="H14" s="42" t="s">
        <v>55</v>
      </c>
      <c r="I14" s="43"/>
      <c r="J14" s="44" t="s">
        <v>56</v>
      </c>
      <c r="K14" s="65"/>
      <c r="L14" s="33" t="s">
        <v>57</v>
      </c>
      <c r="M14" s="34" t="s">
        <v>58</v>
      </c>
      <c r="N14" s="64" t="str">
        <f>IF(K14="","",G14*K14)</f>
        <v/>
      </c>
      <c r="O14" s="35" t="s">
        <v>60</v>
      </c>
    </row>
    <row r="15" spans="2:15" ht="26.25" customHeight="1">
      <c r="B15" s="155"/>
      <c r="C15" s="156"/>
      <c r="D15" s="124" t="s">
        <v>64</v>
      </c>
      <c r="E15" s="125"/>
      <c r="F15" s="125"/>
      <c r="G15" s="125"/>
      <c r="H15" s="125"/>
      <c r="I15" s="125"/>
      <c r="J15" s="125"/>
      <c r="K15" s="125"/>
      <c r="L15" s="125"/>
      <c r="M15" s="126"/>
      <c r="N15" s="63">
        <f>SUM(N12:N14)</f>
        <v>0</v>
      </c>
      <c r="O15" s="37" t="s">
        <v>60</v>
      </c>
    </row>
    <row r="16" spans="2:15" ht="26.25" customHeight="1">
      <c r="B16" s="124" t="s">
        <v>65</v>
      </c>
      <c r="C16" s="125"/>
      <c r="D16" s="125"/>
      <c r="E16" s="125"/>
      <c r="F16" s="125"/>
      <c r="G16" s="125"/>
      <c r="H16" s="125"/>
      <c r="I16" s="125"/>
      <c r="J16" s="125"/>
      <c r="K16" s="125"/>
      <c r="L16" s="125"/>
      <c r="M16" s="126"/>
      <c r="N16" s="63">
        <f>SUM(N10,N11,N15)</f>
        <v>0</v>
      </c>
      <c r="O16" s="37" t="s">
        <v>60</v>
      </c>
    </row>
    <row r="17" spans="2:15" ht="28.5" customHeight="1">
      <c r="B17" s="47" t="s">
        <v>66</v>
      </c>
      <c r="C17" s="129" t="s">
        <v>67</v>
      </c>
      <c r="D17" s="129"/>
      <c r="E17" s="129"/>
      <c r="F17" s="129"/>
      <c r="G17" s="129"/>
      <c r="H17" s="129"/>
      <c r="I17" s="129"/>
      <c r="J17" s="129"/>
      <c r="K17" s="129"/>
      <c r="L17" s="129"/>
      <c r="M17" s="129"/>
      <c r="N17" s="129"/>
      <c r="O17" s="129"/>
    </row>
    <row r="18" spans="2:15" ht="24" customHeight="1">
      <c r="B18" s="47" t="s">
        <v>68</v>
      </c>
      <c r="C18" s="71" t="s">
        <v>69</v>
      </c>
      <c r="D18" s="71"/>
      <c r="E18" s="71"/>
      <c r="F18" s="71"/>
      <c r="G18" s="71"/>
      <c r="H18" s="71"/>
      <c r="I18" s="71"/>
      <c r="J18" s="71"/>
      <c r="K18" s="71"/>
      <c r="L18" s="71"/>
      <c r="M18" s="71"/>
      <c r="N18" s="71"/>
      <c r="O18" s="71"/>
    </row>
    <row r="19" spans="2:15" ht="15" customHeight="1">
      <c r="B19" s="47"/>
      <c r="C19" s="48"/>
      <c r="D19" s="48"/>
      <c r="E19" s="48"/>
      <c r="F19" s="48"/>
      <c r="G19" s="48"/>
      <c r="H19" s="48"/>
      <c r="I19" s="48"/>
      <c r="J19" s="48"/>
      <c r="K19" s="49"/>
      <c r="L19" s="49"/>
      <c r="M19" s="49"/>
      <c r="N19" s="49"/>
      <c r="O19" s="49"/>
    </row>
    <row r="20" spans="2:15" ht="15" customHeight="1">
      <c r="B20" s="47"/>
      <c r="C20" s="48"/>
      <c r="D20" s="48"/>
      <c r="E20" s="48"/>
      <c r="F20" s="48"/>
      <c r="G20" s="48"/>
      <c r="H20" s="48"/>
      <c r="I20" s="48"/>
      <c r="J20" s="48"/>
      <c r="K20" s="49"/>
      <c r="L20" s="49"/>
      <c r="M20" s="49"/>
      <c r="N20" s="49"/>
      <c r="O20" s="49"/>
    </row>
    <row r="21" spans="2:15" ht="15" customHeight="1">
      <c r="B21" s="47"/>
      <c r="C21" s="48"/>
      <c r="D21" s="48"/>
      <c r="E21" s="48"/>
      <c r="F21" s="48"/>
      <c r="G21" s="48"/>
      <c r="H21" s="48"/>
      <c r="I21" s="48"/>
      <c r="J21" s="48"/>
      <c r="K21" s="49"/>
      <c r="L21" s="49"/>
      <c r="M21" s="49"/>
      <c r="N21" s="49"/>
      <c r="O21" s="49"/>
    </row>
    <row r="22" spans="2:15" ht="15" customHeight="1">
      <c r="B22" s="47"/>
      <c r="C22" s="48"/>
      <c r="D22" s="48"/>
      <c r="E22" s="48"/>
      <c r="F22" s="48"/>
      <c r="G22" s="48"/>
      <c r="H22" s="48"/>
      <c r="I22" s="48"/>
      <c r="J22" s="48"/>
      <c r="K22" s="49"/>
      <c r="L22" s="49"/>
      <c r="M22" s="49"/>
      <c r="N22" s="49"/>
      <c r="O22" s="49"/>
    </row>
    <row r="23" spans="2:15" ht="15" customHeight="1">
      <c r="B23" s="47"/>
      <c r="C23" s="48"/>
      <c r="D23" s="48"/>
      <c r="E23" s="48"/>
      <c r="F23" s="48"/>
      <c r="G23" s="48"/>
      <c r="H23" s="48"/>
      <c r="I23" s="48"/>
      <c r="J23" s="48"/>
      <c r="K23" s="49"/>
      <c r="L23" s="49"/>
      <c r="M23" s="49"/>
      <c r="N23" s="49"/>
      <c r="O23" s="49"/>
    </row>
    <row r="24" spans="2:15" ht="15" customHeight="1">
      <c r="B24" s="47"/>
      <c r="C24" s="48"/>
      <c r="D24" s="48"/>
      <c r="E24" s="48"/>
      <c r="F24" s="48"/>
      <c r="G24" s="48"/>
      <c r="H24" s="48"/>
      <c r="I24" s="48"/>
      <c r="J24" s="48"/>
      <c r="K24" s="49"/>
      <c r="L24" s="49"/>
      <c r="M24" s="49"/>
      <c r="N24" s="49"/>
      <c r="O24" s="49"/>
    </row>
    <row r="25" spans="2:15" ht="15" customHeight="1"/>
    <row r="26" spans="2:15">
      <c r="B26" s="108" t="s">
        <v>70</v>
      </c>
      <c r="C26" s="108"/>
      <c r="D26" s="108"/>
      <c r="E26" s="108"/>
      <c r="F26" s="108"/>
      <c r="G26" s="108"/>
      <c r="H26" s="108"/>
      <c r="I26" s="108"/>
      <c r="J26" s="108"/>
      <c r="K26" s="108"/>
      <c r="L26" s="108"/>
      <c r="M26" s="108"/>
      <c r="N26" s="108"/>
      <c r="O26" s="108"/>
    </row>
    <row r="27" spans="2:15" ht="22.5" customHeight="1">
      <c r="B27" s="130" t="s">
        <v>71</v>
      </c>
      <c r="C27" s="130"/>
      <c r="D27" s="130"/>
      <c r="E27" s="130"/>
      <c r="F27" s="131" t="s">
        <v>72</v>
      </c>
      <c r="G27" s="52" t="s">
        <v>18</v>
      </c>
      <c r="H27" s="123" t="s">
        <v>19</v>
      </c>
      <c r="I27" s="123"/>
      <c r="J27" s="123"/>
      <c r="K27" s="53">
        <v>49680</v>
      </c>
      <c r="L27" s="132" t="s">
        <v>73</v>
      </c>
      <c r="M27" s="133"/>
      <c r="N27" s="133"/>
      <c r="O27" s="133"/>
    </row>
    <row r="28" spans="2:15" ht="22.5" customHeight="1">
      <c r="B28" s="130"/>
      <c r="C28" s="130"/>
      <c r="D28" s="130"/>
      <c r="E28" s="130"/>
      <c r="F28" s="131"/>
      <c r="G28" s="54" t="s">
        <v>18</v>
      </c>
      <c r="H28" s="115" t="s">
        <v>23</v>
      </c>
      <c r="I28" s="115"/>
      <c r="J28" s="115"/>
      <c r="K28" s="55">
        <v>22941</v>
      </c>
      <c r="L28" s="113" t="s">
        <v>73</v>
      </c>
      <c r="M28" s="114"/>
      <c r="N28" s="114"/>
      <c r="O28" s="114"/>
    </row>
    <row r="29" spans="2:15" ht="22.5" customHeight="1">
      <c r="B29" s="130"/>
      <c r="C29" s="130"/>
      <c r="D29" s="130"/>
      <c r="E29" s="130"/>
      <c r="F29" s="131"/>
      <c r="G29" s="54" t="s">
        <v>18</v>
      </c>
      <c r="H29" s="115" t="s">
        <v>25</v>
      </c>
      <c r="I29" s="115"/>
      <c r="J29" s="115"/>
      <c r="K29" s="55">
        <v>17154</v>
      </c>
      <c r="L29" s="113" t="s">
        <v>73</v>
      </c>
      <c r="M29" s="114"/>
      <c r="N29" s="114"/>
      <c r="O29" s="114"/>
    </row>
    <row r="30" spans="2:15" ht="22.5" customHeight="1">
      <c r="B30" s="116" t="s">
        <v>74</v>
      </c>
      <c r="C30" s="117"/>
      <c r="D30" s="117"/>
      <c r="E30" s="118"/>
      <c r="F30" s="131"/>
      <c r="G30" s="119">
        <v>2000</v>
      </c>
      <c r="H30" s="120"/>
      <c r="I30" s="120"/>
      <c r="J30" s="120"/>
      <c r="K30" s="120"/>
      <c r="L30" s="120"/>
      <c r="M30" s="120"/>
      <c r="N30" s="120"/>
      <c r="O30" s="121"/>
    </row>
    <row r="31" spans="2:15" ht="22.5" customHeight="1">
      <c r="B31" s="122" t="s">
        <v>75</v>
      </c>
      <c r="C31" s="122"/>
      <c r="D31" s="122"/>
      <c r="E31" s="122"/>
      <c r="F31" s="131"/>
      <c r="G31" s="56" t="s">
        <v>18</v>
      </c>
      <c r="H31" s="123" t="str">
        <f>H27</f>
        <v>医師</v>
      </c>
      <c r="I31" s="123"/>
      <c r="J31" s="123"/>
      <c r="K31" s="55">
        <v>1100</v>
      </c>
      <c r="L31" s="113" t="s">
        <v>76</v>
      </c>
      <c r="M31" s="114"/>
      <c r="N31" s="114"/>
      <c r="O31" s="114"/>
    </row>
    <row r="32" spans="2:15" ht="22.5" customHeight="1">
      <c r="B32" s="122"/>
      <c r="C32" s="122"/>
      <c r="D32" s="122"/>
      <c r="E32" s="122"/>
      <c r="F32" s="131"/>
      <c r="G32" s="56" t="s">
        <v>18</v>
      </c>
      <c r="H32" s="115" t="str">
        <f>H28</f>
        <v>看護師等</v>
      </c>
      <c r="I32" s="115"/>
      <c r="J32" s="115"/>
      <c r="K32" s="55">
        <v>1100</v>
      </c>
      <c r="L32" s="113" t="s">
        <v>76</v>
      </c>
      <c r="M32" s="114"/>
      <c r="N32" s="114"/>
      <c r="O32" s="114"/>
    </row>
    <row r="33" spans="2:15" ht="22.5" customHeight="1">
      <c r="B33" s="122"/>
      <c r="C33" s="122"/>
      <c r="D33" s="122"/>
      <c r="E33" s="122"/>
      <c r="F33" s="131"/>
      <c r="G33" s="57" t="s">
        <v>18</v>
      </c>
      <c r="H33" s="127" t="str">
        <f>H29</f>
        <v>MSW等</v>
      </c>
      <c r="I33" s="127"/>
      <c r="J33" s="127"/>
      <c r="K33" s="58">
        <v>1100</v>
      </c>
      <c r="L33" s="100" t="s">
        <v>76</v>
      </c>
      <c r="M33" s="128"/>
      <c r="N33" s="128"/>
      <c r="O33" s="128"/>
    </row>
  </sheetData>
  <sheetProtection sheet="1" objects="1" scenarios="1"/>
  <protectedRanges>
    <protectedRange sqref="K7:K9 K11:K14" name="範囲1"/>
  </protectedRanges>
  <mergeCells count="33">
    <mergeCell ref="L28:O28"/>
    <mergeCell ref="H29:J29"/>
    <mergeCell ref="L29:O29"/>
    <mergeCell ref="B30:E30"/>
    <mergeCell ref="G30:O30"/>
    <mergeCell ref="B31:E33"/>
    <mergeCell ref="H31:J31"/>
    <mergeCell ref="L31:O31"/>
    <mergeCell ref="B16:M16"/>
    <mergeCell ref="H32:J32"/>
    <mergeCell ref="L32:O32"/>
    <mergeCell ref="H33:J33"/>
    <mergeCell ref="L33:O33"/>
    <mergeCell ref="C17:O17"/>
    <mergeCell ref="C18:O18"/>
    <mergeCell ref="B26:O26"/>
    <mergeCell ref="B27:E29"/>
    <mergeCell ref="F27:F33"/>
    <mergeCell ref="H27:J27"/>
    <mergeCell ref="L27:O27"/>
    <mergeCell ref="H28:J28"/>
    <mergeCell ref="B1:O1"/>
    <mergeCell ref="C3:O3"/>
    <mergeCell ref="B5:O5"/>
    <mergeCell ref="B6:E6"/>
    <mergeCell ref="F6:J6"/>
    <mergeCell ref="K6:M6"/>
    <mergeCell ref="N6:O6"/>
    <mergeCell ref="B7:C10"/>
    <mergeCell ref="D10:M10"/>
    <mergeCell ref="B11:E11"/>
    <mergeCell ref="B12:C15"/>
    <mergeCell ref="D15:M15"/>
  </mergeCells>
  <phoneticPr fontId="2"/>
  <conditionalFormatting sqref="K7:K9 K11:K14">
    <cfRule type="containsBlanks" dxfId="1" priority="1">
      <formula>LEN(TRIM(K7))=0</formula>
    </cfRule>
  </conditionalFormatting>
  <printOptions horizontalCentered="1"/>
  <pageMargins left="0.78740157480314965" right="0.78740157480314965" top="0.98425196850393704" bottom="0.98425196850393704" header="0" footer="0"/>
  <pageSetup paperSize="9" firstPageNumber="0"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BL54"/>
  <sheetViews>
    <sheetView zoomScaleNormal="100" workbookViewId="0">
      <selection sqref="A1:AI1"/>
    </sheetView>
  </sheetViews>
  <sheetFormatPr defaultColWidth="2.42578125" defaultRowHeight="15" customHeight="1"/>
  <cols>
    <col min="1" max="1" width="2.42578125" style="1" bestFit="1"/>
    <col min="2" max="16384" width="2.42578125" style="1"/>
  </cols>
  <sheetData>
    <row r="1" spans="1:64" ht="15" customHeight="1">
      <c r="A1" s="108" t="s">
        <v>0</v>
      </c>
      <c r="B1" s="108"/>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c r="AG1" s="108"/>
      <c r="AH1" s="108"/>
      <c r="AI1" s="108"/>
    </row>
    <row r="2" spans="1:64" ht="15" customHeight="1">
      <c r="A2" s="108" t="s">
        <v>77</v>
      </c>
      <c r="B2" s="108"/>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row>
    <row r="3" spans="1:64" ht="15" customHeight="1">
      <c r="BH3" s="157"/>
      <c r="BI3" s="158"/>
      <c r="BJ3" s="158"/>
      <c r="BK3" s="158"/>
      <c r="BL3" s="158"/>
    </row>
    <row r="4" spans="1:64" ht="15" customHeight="1">
      <c r="BH4" s="158"/>
      <c r="BI4" s="158"/>
      <c r="BJ4" s="158"/>
      <c r="BK4" s="158"/>
      <c r="BL4" s="158"/>
    </row>
    <row r="6" spans="1:64" ht="15" customHeight="1">
      <c r="A6" s="109" t="s">
        <v>80</v>
      </c>
      <c r="B6" s="109"/>
      <c r="C6" s="109"/>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row>
    <row r="7" spans="1:64" ht="15" customHeight="1">
      <c r="A7" s="109"/>
      <c r="B7" s="109"/>
      <c r="C7" s="109"/>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row>
    <row r="8" spans="1:64" ht="15" customHeight="1">
      <c r="A8" s="109"/>
      <c r="B8" s="109"/>
      <c r="C8" s="109"/>
      <c r="D8" s="109"/>
      <c r="E8" s="109"/>
      <c r="F8" s="109"/>
      <c r="G8" s="109"/>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c r="AH8" s="109"/>
      <c r="AI8" s="109"/>
      <c r="BK8"/>
    </row>
    <row r="10" spans="1:64" ht="15" customHeight="1">
      <c r="T10" s="160" t="s">
        <v>81</v>
      </c>
      <c r="U10" s="160"/>
      <c r="V10" s="160"/>
    </row>
    <row r="11" spans="1:64" ht="15" customHeight="1">
      <c r="U11" s="159"/>
      <c r="V11" s="159"/>
      <c r="W11" s="159"/>
      <c r="X11" s="159"/>
      <c r="Y11" s="159"/>
      <c r="Z11" s="159"/>
      <c r="AA11" s="159"/>
      <c r="AB11" s="159"/>
      <c r="AC11" s="159"/>
      <c r="AD11" s="159"/>
      <c r="AE11" s="159"/>
      <c r="AF11" s="159"/>
      <c r="AG11" s="159"/>
      <c r="AH11" s="159"/>
    </row>
    <row r="12" spans="1:64" ht="15" customHeight="1">
      <c r="U12" s="159"/>
      <c r="V12" s="159"/>
      <c r="W12" s="159"/>
      <c r="X12" s="159"/>
      <c r="Y12" s="159"/>
      <c r="Z12" s="159"/>
      <c r="AA12" s="159"/>
      <c r="AB12" s="159"/>
      <c r="AC12" s="159"/>
      <c r="AD12" s="159"/>
      <c r="AE12" s="159"/>
      <c r="AF12" s="159"/>
      <c r="AG12" s="159"/>
      <c r="AH12" s="159"/>
    </row>
    <row r="13" spans="1:64" ht="15" customHeight="1">
      <c r="U13" s="161"/>
      <c r="V13" s="161"/>
      <c r="W13" s="161"/>
      <c r="X13" s="161"/>
      <c r="Y13" s="161"/>
      <c r="Z13" s="161"/>
      <c r="AA13" s="161"/>
      <c r="AB13" s="161"/>
      <c r="AC13" s="161"/>
      <c r="AD13" s="161"/>
      <c r="AE13" s="161"/>
      <c r="AF13" s="161"/>
      <c r="AG13" s="161"/>
      <c r="AH13" s="161"/>
    </row>
    <row r="17" spans="2:34" ht="15" customHeight="1">
      <c r="B17" s="162" t="s">
        <v>82</v>
      </c>
      <c r="C17" s="162"/>
      <c r="D17" s="162"/>
      <c r="E17" s="162"/>
      <c r="F17" s="162"/>
      <c r="G17" s="162"/>
      <c r="H17" s="162"/>
      <c r="I17" s="162"/>
      <c r="J17" s="162"/>
      <c r="K17" s="162"/>
      <c r="L17" s="162"/>
      <c r="M17" s="162"/>
      <c r="N17" s="162"/>
      <c r="O17" s="162"/>
      <c r="P17" s="162"/>
      <c r="Q17" s="162"/>
      <c r="R17" s="162"/>
      <c r="S17" s="162"/>
      <c r="T17" s="162"/>
      <c r="U17" s="162"/>
      <c r="V17" s="162"/>
      <c r="W17" s="162"/>
      <c r="X17" s="162"/>
      <c r="Y17" s="162"/>
      <c r="Z17" s="162"/>
      <c r="AA17" s="162"/>
      <c r="AB17" s="162"/>
      <c r="AC17" s="162"/>
      <c r="AD17" s="162"/>
      <c r="AE17" s="162"/>
      <c r="AF17" s="162"/>
      <c r="AG17" s="162"/>
      <c r="AH17" s="162"/>
    </row>
    <row r="18" spans="2:34" ht="15" customHeight="1">
      <c r="B18" s="162"/>
      <c r="C18" s="162"/>
      <c r="D18" s="162"/>
      <c r="E18" s="162"/>
      <c r="F18" s="162"/>
      <c r="G18" s="162"/>
      <c r="H18" s="162"/>
      <c r="I18" s="162"/>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62"/>
      <c r="AG18" s="162"/>
      <c r="AH18" s="162"/>
    </row>
    <row r="19" spans="2:34" ht="15" customHeight="1">
      <c r="B19" s="162"/>
      <c r="C19" s="162"/>
      <c r="D19" s="162"/>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row>
    <row r="20" spans="2:34" ht="15" customHeight="1">
      <c r="B20" s="162"/>
      <c r="C20" s="162"/>
      <c r="D20" s="162"/>
      <c r="E20" s="162"/>
      <c r="F20" s="162"/>
      <c r="G20" s="162"/>
      <c r="H20" s="162"/>
      <c r="I20" s="162"/>
      <c r="J20" s="162"/>
      <c r="K20" s="162"/>
      <c r="L20" s="162"/>
      <c r="M20" s="162"/>
      <c r="N20" s="162"/>
      <c r="O20" s="162"/>
      <c r="P20" s="162"/>
      <c r="Q20" s="162"/>
      <c r="R20" s="162"/>
      <c r="S20" s="162"/>
      <c r="T20" s="162"/>
      <c r="U20" s="162"/>
      <c r="V20" s="162"/>
      <c r="W20" s="162"/>
      <c r="X20" s="162"/>
      <c r="Y20" s="162"/>
      <c r="Z20" s="162"/>
      <c r="AA20" s="162"/>
      <c r="AB20" s="162"/>
      <c r="AC20" s="162"/>
      <c r="AD20" s="162"/>
      <c r="AE20" s="162"/>
      <c r="AF20" s="162"/>
      <c r="AG20" s="162"/>
      <c r="AH20" s="162"/>
    </row>
    <row r="21" spans="2:34" ht="15" customHeight="1">
      <c r="B21" s="162"/>
      <c r="C21" s="162"/>
      <c r="D21" s="162"/>
      <c r="E21" s="162"/>
      <c r="F21" s="162"/>
      <c r="G21" s="162"/>
      <c r="H21" s="162"/>
      <c r="I21" s="162"/>
      <c r="J21" s="162"/>
      <c r="K21" s="162"/>
      <c r="L21" s="162"/>
      <c r="M21" s="162"/>
      <c r="N21" s="162"/>
      <c r="O21" s="162"/>
      <c r="P21" s="162"/>
      <c r="Q21" s="162"/>
      <c r="R21" s="162"/>
      <c r="S21" s="162"/>
      <c r="T21" s="162"/>
      <c r="U21" s="162"/>
      <c r="V21" s="162"/>
      <c r="W21" s="162"/>
      <c r="X21" s="162"/>
      <c r="Y21" s="162"/>
      <c r="Z21" s="162"/>
      <c r="AA21" s="162"/>
      <c r="AB21" s="162"/>
      <c r="AC21" s="162"/>
      <c r="AD21" s="162"/>
      <c r="AE21" s="162"/>
      <c r="AF21" s="162"/>
      <c r="AG21" s="162"/>
      <c r="AH21" s="162"/>
    </row>
    <row r="22" spans="2:34" ht="15" customHeight="1">
      <c r="B22" s="162"/>
      <c r="C22" s="162"/>
      <c r="D22" s="162"/>
      <c r="E22" s="162"/>
      <c r="F22" s="162"/>
      <c r="G22" s="162"/>
      <c r="H22" s="162"/>
      <c r="I22" s="162"/>
      <c r="J22" s="162"/>
      <c r="K22" s="162"/>
      <c r="L22" s="162"/>
      <c r="M22" s="162"/>
      <c r="N22" s="162"/>
      <c r="O22" s="162"/>
      <c r="P22" s="162"/>
      <c r="Q22" s="162"/>
      <c r="R22" s="162"/>
      <c r="S22" s="162"/>
      <c r="T22" s="162"/>
      <c r="U22" s="162"/>
      <c r="V22" s="162"/>
      <c r="W22" s="162"/>
      <c r="X22" s="162"/>
      <c r="Y22" s="162"/>
      <c r="Z22" s="162"/>
      <c r="AA22" s="162"/>
      <c r="AB22" s="162"/>
      <c r="AC22" s="162"/>
      <c r="AD22" s="162"/>
      <c r="AE22" s="162"/>
      <c r="AF22" s="162"/>
      <c r="AG22" s="162"/>
      <c r="AH22" s="162"/>
    </row>
    <row r="23" spans="2:34" ht="15" customHeight="1">
      <c r="B23" s="162"/>
      <c r="C23" s="162"/>
      <c r="D23" s="162"/>
      <c r="E23" s="162"/>
      <c r="F23" s="162"/>
      <c r="G23" s="162"/>
      <c r="H23" s="162"/>
      <c r="I23" s="162"/>
      <c r="J23" s="162"/>
      <c r="K23" s="162"/>
      <c r="L23" s="162"/>
      <c r="M23" s="162"/>
      <c r="N23" s="162"/>
      <c r="O23" s="162"/>
      <c r="P23" s="162"/>
      <c r="Q23" s="162"/>
      <c r="R23" s="162"/>
      <c r="S23" s="162"/>
      <c r="T23" s="162"/>
      <c r="U23" s="162"/>
      <c r="V23" s="162"/>
      <c r="W23" s="162"/>
      <c r="X23" s="162"/>
      <c r="Y23" s="162"/>
      <c r="Z23" s="162"/>
      <c r="AA23" s="162"/>
      <c r="AB23" s="162"/>
      <c r="AC23" s="162"/>
      <c r="AD23" s="162"/>
      <c r="AE23" s="162"/>
      <c r="AF23" s="162"/>
      <c r="AG23" s="162"/>
      <c r="AH23" s="162"/>
    </row>
    <row r="24" spans="2:34" ht="15" customHeight="1">
      <c r="B24" s="162"/>
      <c r="C24" s="162"/>
      <c r="D24" s="162"/>
      <c r="E24" s="162"/>
      <c r="F24" s="162"/>
      <c r="G24" s="162"/>
      <c r="H24" s="162"/>
      <c r="I24" s="162"/>
      <c r="J24" s="162"/>
      <c r="K24" s="162"/>
      <c r="L24" s="162"/>
      <c r="M24" s="162"/>
      <c r="N24" s="162"/>
      <c r="O24" s="162"/>
      <c r="P24" s="162"/>
      <c r="Q24" s="162"/>
      <c r="R24" s="162"/>
      <c r="S24" s="162"/>
      <c r="T24" s="162"/>
      <c r="U24" s="162"/>
      <c r="V24" s="162"/>
      <c r="W24" s="162"/>
      <c r="X24" s="162"/>
      <c r="Y24" s="162"/>
      <c r="Z24" s="162"/>
      <c r="AA24" s="162"/>
      <c r="AB24" s="162"/>
      <c r="AC24" s="162"/>
      <c r="AD24" s="162"/>
      <c r="AE24" s="162"/>
      <c r="AF24" s="162"/>
      <c r="AG24" s="162"/>
      <c r="AH24" s="162"/>
    </row>
    <row r="25" spans="2:34" ht="15" customHeight="1">
      <c r="B25" s="162"/>
      <c r="C25" s="162"/>
      <c r="D25" s="162"/>
      <c r="E25" s="162"/>
      <c r="F25" s="162"/>
      <c r="G25" s="162"/>
      <c r="H25" s="162"/>
      <c r="I25" s="162"/>
      <c r="J25" s="162"/>
      <c r="K25" s="162"/>
      <c r="L25" s="162"/>
      <c r="M25" s="162"/>
      <c r="N25" s="162"/>
      <c r="O25" s="162"/>
      <c r="P25" s="162"/>
      <c r="Q25" s="162"/>
      <c r="R25" s="162"/>
      <c r="S25" s="162"/>
      <c r="T25" s="162"/>
      <c r="U25" s="162"/>
      <c r="V25" s="162"/>
      <c r="W25" s="162"/>
      <c r="X25" s="162"/>
      <c r="Y25" s="162"/>
      <c r="Z25" s="162"/>
      <c r="AA25" s="162"/>
      <c r="AB25" s="162"/>
      <c r="AC25" s="162"/>
      <c r="AD25" s="162"/>
      <c r="AE25" s="162"/>
      <c r="AF25" s="162"/>
      <c r="AG25" s="162"/>
      <c r="AH25" s="162"/>
    </row>
    <row r="26" spans="2:34" ht="15" customHeight="1">
      <c r="B26" s="162"/>
      <c r="C26" s="162"/>
      <c r="D26" s="162"/>
      <c r="E26" s="162"/>
      <c r="F26" s="162"/>
      <c r="G26" s="162"/>
      <c r="H26" s="162"/>
      <c r="I26" s="162"/>
      <c r="J26" s="162"/>
      <c r="K26" s="162"/>
      <c r="L26" s="162"/>
      <c r="M26" s="162"/>
      <c r="N26" s="162"/>
      <c r="O26" s="162"/>
      <c r="P26" s="162"/>
      <c r="Q26" s="162"/>
      <c r="R26" s="162"/>
      <c r="S26" s="162"/>
      <c r="T26" s="162"/>
      <c r="U26" s="162"/>
      <c r="V26" s="162"/>
      <c r="W26" s="162"/>
      <c r="X26" s="162"/>
      <c r="Y26" s="162"/>
      <c r="Z26" s="162"/>
      <c r="AA26" s="162"/>
      <c r="AB26" s="162"/>
      <c r="AC26" s="162"/>
      <c r="AD26" s="162"/>
      <c r="AE26" s="162"/>
      <c r="AF26" s="162"/>
      <c r="AG26" s="162"/>
      <c r="AH26" s="162"/>
    </row>
    <row r="27" spans="2:34" ht="15" customHeight="1">
      <c r="B27" s="162"/>
      <c r="C27" s="162"/>
      <c r="D27" s="162"/>
      <c r="E27" s="162"/>
      <c r="F27" s="162"/>
      <c r="G27" s="162"/>
      <c r="H27" s="162"/>
      <c r="I27" s="162"/>
      <c r="J27" s="162"/>
      <c r="K27" s="162"/>
      <c r="L27" s="162"/>
      <c r="M27" s="162"/>
      <c r="N27" s="162"/>
      <c r="O27" s="162"/>
      <c r="P27" s="162"/>
      <c r="Q27" s="162"/>
      <c r="R27" s="162"/>
      <c r="S27" s="162"/>
      <c r="T27" s="162"/>
      <c r="U27" s="162"/>
      <c r="V27" s="162"/>
      <c r="W27" s="162"/>
      <c r="X27" s="162"/>
      <c r="Y27" s="162"/>
      <c r="Z27" s="162"/>
      <c r="AA27" s="162"/>
      <c r="AB27" s="162"/>
      <c r="AC27" s="162"/>
      <c r="AD27" s="162"/>
      <c r="AE27" s="162"/>
      <c r="AF27" s="162"/>
      <c r="AG27" s="162"/>
      <c r="AH27" s="162"/>
    </row>
    <row r="28" spans="2:34" ht="15" customHeight="1">
      <c r="B28" s="162"/>
      <c r="C28" s="162"/>
      <c r="D28" s="162"/>
      <c r="E28" s="162"/>
      <c r="F28" s="162"/>
      <c r="G28" s="162"/>
      <c r="H28" s="162"/>
      <c r="I28" s="162"/>
      <c r="J28" s="162"/>
      <c r="K28" s="162"/>
      <c r="L28" s="162"/>
      <c r="M28" s="162"/>
      <c r="N28" s="162"/>
      <c r="O28" s="162"/>
      <c r="P28" s="162"/>
      <c r="Q28" s="162"/>
      <c r="R28" s="162"/>
      <c r="S28" s="162"/>
      <c r="T28" s="162"/>
      <c r="U28" s="162"/>
      <c r="V28" s="162"/>
      <c r="W28" s="162"/>
      <c r="X28" s="162"/>
      <c r="Y28" s="162"/>
      <c r="Z28" s="162"/>
      <c r="AA28" s="162"/>
      <c r="AB28" s="162"/>
      <c r="AC28" s="162"/>
      <c r="AD28" s="162"/>
      <c r="AE28" s="162"/>
      <c r="AF28" s="162"/>
      <c r="AG28" s="162"/>
      <c r="AH28" s="162"/>
    </row>
    <row r="51" spans="1:35" ht="30.75" customHeight="1">
      <c r="A51" s="163" t="s">
        <v>83</v>
      </c>
      <c r="B51" s="163"/>
      <c r="C51" s="163"/>
      <c r="D51" s="164" t="s">
        <v>84</v>
      </c>
      <c r="E51" s="164"/>
      <c r="F51" s="164"/>
      <c r="G51" s="164"/>
      <c r="H51" s="164"/>
      <c r="I51" s="164"/>
      <c r="J51" s="164"/>
      <c r="K51" s="164"/>
      <c r="L51" s="164"/>
      <c r="M51" s="164"/>
      <c r="N51" s="164"/>
      <c r="O51" s="164"/>
      <c r="P51" s="164"/>
      <c r="Q51" s="164"/>
      <c r="R51" s="164"/>
      <c r="S51" s="164"/>
      <c r="T51" s="164"/>
      <c r="U51" s="164"/>
      <c r="V51" s="164"/>
      <c r="W51" s="164"/>
      <c r="X51" s="164"/>
      <c r="Y51" s="164"/>
      <c r="Z51" s="164"/>
      <c r="AA51" s="164"/>
      <c r="AB51" s="164"/>
      <c r="AC51" s="164"/>
      <c r="AD51" s="164"/>
      <c r="AE51" s="164"/>
      <c r="AF51" s="164"/>
      <c r="AG51" s="164"/>
      <c r="AH51" s="164"/>
      <c r="AI51" s="164"/>
    </row>
    <row r="52" spans="1:35" ht="13.5" customHeight="1">
      <c r="A52" s="163" t="s">
        <v>85</v>
      </c>
      <c r="B52" s="163"/>
      <c r="C52" s="163"/>
      <c r="D52" s="164" t="s">
        <v>86</v>
      </c>
      <c r="E52" s="164"/>
      <c r="F52" s="164"/>
      <c r="G52" s="164"/>
      <c r="H52" s="164"/>
      <c r="I52" s="164"/>
      <c r="J52" s="164"/>
      <c r="K52" s="164"/>
      <c r="L52" s="164"/>
      <c r="M52" s="164"/>
      <c r="N52" s="164"/>
      <c r="O52" s="164"/>
      <c r="P52" s="164"/>
      <c r="Q52" s="164"/>
      <c r="R52" s="164"/>
      <c r="S52" s="164"/>
      <c r="T52" s="164"/>
      <c r="U52" s="164"/>
      <c r="V52" s="164"/>
      <c r="W52" s="164"/>
      <c r="X52" s="164"/>
      <c r="Y52" s="164"/>
      <c r="Z52" s="164"/>
      <c r="AA52" s="164"/>
      <c r="AB52" s="164"/>
      <c r="AC52" s="164"/>
      <c r="AD52" s="164"/>
      <c r="AE52" s="164"/>
      <c r="AF52" s="164"/>
      <c r="AG52" s="164"/>
      <c r="AH52" s="164"/>
      <c r="AI52" s="164"/>
    </row>
    <row r="53" spans="1:35" ht="15" customHeight="1">
      <c r="D53" s="164"/>
      <c r="E53" s="164"/>
      <c r="F53" s="164"/>
      <c r="G53" s="164"/>
      <c r="H53" s="164"/>
      <c r="I53" s="164"/>
      <c r="J53" s="164"/>
      <c r="K53" s="164"/>
      <c r="L53" s="164"/>
      <c r="M53" s="164"/>
      <c r="N53" s="164"/>
      <c r="O53" s="164"/>
      <c r="P53" s="164"/>
      <c r="Q53" s="164"/>
      <c r="R53" s="164"/>
      <c r="S53" s="164"/>
      <c r="T53" s="164"/>
      <c r="U53" s="164"/>
      <c r="V53" s="164"/>
      <c r="W53" s="164"/>
      <c r="X53" s="164"/>
      <c r="Y53" s="164"/>
      <c r="Z53" s="164"/>
      <c r="AA53" s="164"/>
      <c r="AB53" s="164"/>
      <c r="AC53" s="164"/>
      <c r="AD53" s="164"/>
      <c r="AE53" s="164"/>
      <c r="AF53" s="164"/>
      <c r="AG53" s="164"/>
      <c r="AH53" s="164"/>
      <c r="AI53" s="164"/>
    </row>
    <row r="54" spans="1:35" ht="15" customHeight="1">
      <c r="A54" s="59"/>
    </row>
  </sheetData>
  <sheetProtection sheet="1" objects="1" scenarios="1"/>
  <protectedRanges>
    <protectedRange sqref="U11:AH13 B17:AH28" name="範囲1"/>
  </protectedRanges>
  <mergeCells count="13">
    <mergeCell ref="U13:AH13"/>
    <mergeCell ref="B17:AH28"/>
    <mergeCell ref="A51:C51"/>
    <mergeCell ref="D51:AI51"/>
    <mergeCell ref="A52:C52"/>
    <mergeCell ref="D52:AI53"/>
    <mergeCell ref="BH3:BL4"/>
    <mergeCell ref="U12:AH12"/>
    <mergeCell ref="A1:AI1"/>
    <mergeCell ref="A2:AI2"/>
    <mergeCell ref="A6:AI8"/>
    <mergeCell ref="T10:V10"/>
    <mergeCell ref="U11:AH11"/>
  </mergeCells>
  <phoneticPr fontId="1"/>
  <conditionalFormatting sqref="U11:AH13">
    <cfRule type="containsBlanks" dxfId="0" priority="1">
      <formula>LEN(TRIM(U11))=0</formula>
    </cfRule>
  </conditionalFormatting>
  <printOptions horizontalCentered="1"/>
  <pageMargins left="0.70866141732283472" right="0.70866141732283472" top="0.74803149606299213" bottom="0.74803149606299213" header="0.31496062992125984" footer="0.31496062992125984"/>
  <pageSetup paperSize="9" firstPageNumber="0"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M-TPBHSY</dc:creator>
  <cp:keywords/>
  <dc:description/>
  <cp:lastModifiedBy>car_op15</cp:lastModifiedBy>
  <cp:revision/>
  <dcterms:created xsi:type="dcterms:W3CDTF">2014-01-13T23:37:10Z</dcterms:created>
  <dcterms:modified xsi:type="dcterms:W3CDTF">2025-05-21T01:53:21Z</dcterms:modified>
  <cp:category/>
  <cp:contentStatus/>
</cp:coreProperties>
</file>